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1.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12.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drawings/drawing14.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drawings/drawing15.xml" ContentType="application/vnd.openxmlformats-officedocument.drawing+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drawings/drawing16.xml" ContentType="application/vnd.openxmlformats-officedocument.drawing+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drawings/drawing17.xml" ContentType="application/vnd.openxmlformats-officedocument.drawing+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18.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drawings/drawing19.xml" ContentType="application/vnd.openxmlformats-officedocument.drawing+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drawings/drawing20.xml" ContentType="application/vnd.openxmlformats-officedocument.drawing+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drawings/drawing21.xml" ContentType="application/vnd.openxmlformats-officedocument.drawing+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drawings/drawing22.xml" ContentType="application/vnd.openxmlformats-officedocument.drawing+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3 施設\"/>
    </mc:Choice>
  </mc:AlternateContent>
  <xr:revisionPtr revIDLastSave="0" documentId="8_{16EBFE9F-ED2B-4645-BB25-E0E6B36B925A}" xr6:coauthVersionLast="47" xr6:coauthVersionMax="47" xr10:uidLastSave="{00000000-0000-0000-0000-000000000000}"/>
  <bookViews>
    <workbookView xWindow="-120" yWindow="-120" windowWidth="29040" windowHeight="15840" xr2:uid="{94D5D628-03CD-4B5A-82EC-8276FEECA962}"/>
  </bookViews>
  <sheets>
    <sheet name="表紙・鑑" sheetId="2" r:id="rId1"/>
    <sheet name="1施設の概況 " sheetId="3" r:id="rId2"/>
    <sheet name="2職員配置状況 " sheetId="4" r:id="rId3"/>
    <sheet name="3採用・退職状況 " sheetId="5" r:id="rId4"/>
    <sheet name="4(1)職員の給与等(常勤職員用) " sheetId="28" r:id="rId5"/>
    <sheet name="4(2)職員の給与等(非常勤職員用)" sheetId="29" r:id="rId6"/>
    <sheet name="4(3)勤務状況 " sheetId="8" r:id="rId7"/>
    <sheet name="4(4)1ヶ月の勤務割 " sheetId="9" r:id="rId8"/>
    <sheet name="4(4)記入例" sheetId="10" r:id="rId9"/>
    <sheet name="5労働安全衛生" sheetId="13" r:id="rId10"/>
    <sheet name="6(1)施設職員の研修実施状況" sheetId="11" r:id="rId11"/>
    <sheet name="6(2)新規採用職員の研修実施状況" sheetId="12" r:id="rId12"/>
    <sheet name="7(1)計画(2)虐待(3)自立自活 (4)意思表明(5)入浴" sheetId="14" r:id="rId13"/>
    <sheet name="7(6)地域(7)行事(8)苦情(9)評価" sheetId="15" r:id="rId14"/>
    <sheet name="8(1)入所者(児)処遇(2)事故(3)送迎(4)業務継続計画" sheetId="16" r:id="rId15"/>
    <sheet name="8(5)安全計画9衛生管理" sheetId="27" r:id="rId16"/>
    <sheet name="10入所者の医療管理の状況" sheetId="17" r:id="rId17"/>
    <sheet name="11入所者の健康管理の実施状況 " sheetId="18" r:id="rId18"/>
    <sheet name="12入所者のその他預かり金等の取り扱い状況" sheetId="19" r:id="rId19"/>
    <sheet name="13給食の状況" sheetId="20" r:id="rId20"/>
    <sheet name="13(2)給食の状況" sheetId="21" r:id="rId21"/>
    <sheet name="13(3)検便(4)保健所(5)委託(6)衛生(7)保存食" sheetId="22" r:id="rId22"/>
    <sheet name="14災害事故防止対策" sheetId="23" r:id="rId23"/>
    <sheet name="15諸規程等の整備状況" sheetId="24" r:id="rId24"/>
  </sheets>
  <externalReferences>
    <externalReference r:id="rId25"/>
  </externalReferences>
  <definedNames>
    <definedName name="_xlnm.Print_Area" localSheetId="16">'10入所者の医療管理の状況'!$A$1:$AR$39</definedName>
    <definedName name="_xlnm.Print_Area" localSheetId="17">'11入所者の健康管理の実施状況 '!$A$1:$AK$36</definedName>
    <definedName name="_xlnm.Print_Area" localSheetId="18">'12入所者のその他預かり金等の取り扱い状況'!$A$1:$Z$14</definedName>
    <definedName name="_xlnm.Print_Area" localSheetId="20">'13(2)給食の状況'!$A$1:$AL$33</definedName>
    <definedName name="_xlnm.Print_Area" localSheetId="21">'13(3)検便(4)保健所(5)委託(6)衛生(7)保存食'!$A$1:$AK$32</definedName>
    <definedName name="_xlnm.Print_Area" localSheetId="19">'13給食の状況'!$A$1:$AV$43</definedName>
    <definedName name="_xlnm.Print_Area" localSheetId="22">'14災害事故防止対策'!$A$1:$AP$44</definedName>
    <definedName name="_xlnm.Print_Area" localSheetId="23">'15諸規程等の整備状況'!$A$1:$AR$32</definedName>
    <definedName name="_xlnm.Print_Area" localSheetId="1">'1施設の概況 '!$A$1:$AN$37</definedName>
    <definedName name="_xlnm.Print_Area" localSheetId="2">'2職員配置状況 '!$A$1:$AQ$43</definedName>
    <definedName name="_xlnm.Print_Area" localSheetId="3">'3採用・退職状況 '!$A$1:$AR$46</definedName>
    <definedName name="_xlnm.Print_Area" localSheetId="4">'4(1)職員の給与等(常勤職員用) '!$A$1:$AU$50</definedName>
    <definedName name="_xlnm.Print_Area" localSheetId="5">'4(2)職員の給与等(非常勤職員用)'!$A$1:$AU$50</definedName>
    <definedName name="_xlnm.Print_Area" localSheetId="6">'4(3)勤務状況 '!$A$1:$AH$37</definedName>
    <definedName name="_xlnm.Print_Area" localSheetId="7">'4(4)1ヶ月の勤務割 '!$A$1:$BB$47</definedName>
    <definedName name="_xlnm.Print_Area" localSheetId="8">'4(4)記入例'!$A$1:$BB$33</definedName>
    <definedName name="_xlnm.Print_Area" localSheetId="9">'5労働安全衛生'!$A$1:$AQ$48</definedName>
    <definedName name="_xlnm.Print_Area" localSheetId="10">'6(1)施設職員の研修実施状況'!$A$1:$AQ$47</definedName>
    <definedName name="_xlnm.Print_Area" localSheetId="11">'6(2)新規採用職員の研修実施状況'!$A$1:$AI$46</definedName>
    <definedName name="_xlnm.Print_Area" localSheetId="12">'7(1)計画(2)虐待(3)自立自活 (4)意思表明(5)入浴'!$A$1:$AO$37</definedName>
    <definedName name="_xlnm.Print_Area" localSheetId="13">'7(6)地域(7)行事(8)苦情(9)評価'!$A$1:$AO$38</definedName>
    <definedName name="_xlnm.Print_Area" localSheetId="14">'8(1)入所者(児)処遇(2)事故(3)送迎(4)業務継続計画'!$A$1:$AK$36</definedName>
    <definedName name="_xlnm.Print_Area" localSheetId="15">'8(5)安全計画9衛生管理'!$A$1:$AK$29</definedName>
    <definedName name="_xlnm.Print_Area" localSheetId="0">表紙・鑑!$A$1:$P$19</definedName>
    <definedName name="施設一覧" localSheetId="4">[1]設定!$A$32:$A$34</definedName>
    <definedName name="施設一覧" localSheetId="5">[1]設定!$A$32:$A$34</definedName>
    <definedName name="施設一覧" localSheetId="11">表紙・鑑!$A$32:$A$34</definedName>
    <definedName name="施設一覧">表紙・鑑!$A$32:$A$34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29" l="1"/>
  <c r="AT42" i="29"/>
  <c r="AT40" i="29"/>
  <c r="AT38" i="29"/>
  <c r="AT36" i="29"/>
  <c r="AT34" i="29"/>
  <c r="AT32" i="29"/>
  <c r="AT30" i="29"/>
  <c r="AT28" i="29"/>
  <c r="AT26" i="29"/>
  <c r="AT24" i="29"/>
  <c r="AT22" i="29"/>
  <c r="AT20" i="29"/>
  <c r="AT18" i="29"/>
  <c r="AT16" i="29"/>
  <c r="AT14" i="29"/>
  <c r="AT12" i="29"/>
  <c r="AT10" i="29"/>
  <c r="AT8" i="29"/>
  <c r="AL5" i="29"/>
  <c r="Y44" i="28"/>
  <c r="AT42" i="28"/>
  <c r="AT40" i="28"/>
  <c r="AT38" i="28"/>
  <c r="AT36" i="28"/>
  <c r="AT34" i="28"/>
  <c r="AT32" i="28"/>
  <c r="AT30" i="28"/>
  <c r="AT28" i="28"/>
  <c r="AT26" i="28"/>
  <c r="AT24" i="28"/>
  <c r="AT22" i="28"/>
  <c r="AT20" i="28"/>
  <c r="AT18" i="28"/>
  <c r="AT16" i="28"/>
  <c r="AT14" i="28"/>
  <c r="AT12" i="28"/>
  <c r="AT10" i="28"/>
  <c r="AT8" i="28"/>
  <c r="AL5" i="28"/>
  <c r="BK42" i="9"/>
  <c r="BJ42" i="9"/>
  <c r="BI42" i="9"/>
  <c r="BH42" i="9"/>
  <c r="BG42" i="9"/>
  <c r="BF42" i="9"/>
  <c r="BE42" i="9"/>
  <c r="BD42" i="9"/>
  <c r="BC42" i="9"/>
  <c r="AC32" i="23"/>
  <c r="AC31" i="23"/>
  <c r="AC24" i="23"/>
  <c r="A2" i="12"/>
  <c r="A2" i="11"/>
  <c r="AT44" i="29" l="1"/>
  <c r="AT44" i="28"/>
  <c r="M8" i="22"/>
  <c r="M7" i="22"/>
  <c r="M6" i="22"/>
  <c r="M5" i="22"/>
  <c r="G8" i="22"/>
  <c r="G7" i="22"/>
  <c r="G6" i="22"/>
  <c r="G5" i="22"/>
  <c r="A8" i="22"/>
  <c r="A7" i="22"/>
  <c r="Y3" i="23" l="1"/>
  <c r="AF6" i="22"/>
  <c r="AF7" i="22"/>
  <c r="AF8" i="22"/>
  <c r="AF5" i="22"/>
  <c r="Z7" i="22"/>
  <c r="Z8" i="22"/>
  <c r="Z6" i="22"/>
  <c r="Z5" i="22"/>
  <c r="T8" i="22"/>
  <c r="T7" i="22"/>
  <c r="A6" i="22"/>
  <c r="T6" i="22" s="1"/>
  <c r="A5" i="22"/>
  <c r="T5" i="22" s="1"/>
  <c r="A41" i="20"/>
  <c r="A38" i="20"/>
  <c r="A2" i="18"/>
  <c r="A2" i="17"/>
  <c r="A22" i="15"/>
  <c r="A2" i="15"/>
  <c r="A2" i="13"/>
  <c r="K7" i="8" l="1"/>
  <c r="H7" i="8" s="1"/>
  <c r="N7" i="8" s="1"/>
  <c r="A27" i="5" l="1"/>
  <c r="AG19" i="5"/>
  <c r="AI19" i="5"/>
  <c r="AK19" i="5"/>
  <c r="AM19" i="5"/>
  <c r="AO19" i="5"/>
  <c r="AQ17" i="5"/>
  <c r="AQ15" i="5"/>
  <c r="AQ13" i="5"/>
  <c r="AQ11" i="5"/>
  <c r="AQ9" i="5"/>
  <c r="AQ7" i="5"/>
  <c r="AO13" i="5"/>
  <c r="AM13" i="5"/>
  <c r="AK13" i="5"/>
  <c r="AI13" i="5"/>
  <c r="AG13" i="5"/>
  <c r="AE19" i="5"/>
  <c r="AE13" i="5"/>
  <c r="AE17" i="5"/>
  <c r="AE15" i="5"/>
  <c r="AE11" i="5"/>
  <c r="AE9" i="5"/>
  <c r="AE7" i="5"/>
  <c r="O13" i="5"/>
  <c r="M13" i="5"/>
  <c r="K13" i="5"/>
  <c r="B13" i="5"/>
  <c r="A15" i="5"/>
  <c r="A9" i="5"/>
  <c r="A7" i="5"/>
  <c r="C31" i="4"/>
  <c r="AL16" i="4"/>
  <c r="Z16" i="4"/>
  <c r="X16" i="4"/>
  <c r="V16" i="4"/>
  <c r="T16" i="4"/>
  <c r="R16" i="4"/>
  <c r="P16" i="4"/>
  <c r="N16" i="4"/>
  <c r="L16" i="4"/>
  <c r="J16" i="4"/>
  <c r="AP14" i="4"/>
  <c r="AP12" i="4"/>
  <c r="AP10" i="4"/>
  <c r="AP8" i="4"/>
  <c r="AD14" i="4"/>
  <c r="AD12" i="4"/>
  <c r="AD10" i="4"/>
  <c r="AD8" i="4"/>
  <c r="AK36" i="3"/>
  <c r="AI36" i="3"/>
  <c r="AD18" i="3"/>
  <c r="Y18" i="3"/>
  <c r="AD14" i="3"/>
  <c r="Y14" i="3"/>
  <c r="L37" i="3"/>
  <c r="F37" i="3"/>
  <c r="L17" i="3"/>
  <c r="F17" i="3"/>
  <c r="L14" i="3"/>
  <c r="F14" i="3"/>
  <c r="AQ19" i="5" l="1"/>
  <c r="AA38" i="17"/>
  <c r="E38" i="17"/>
  <c r="AA35" i="17"/>
  <c r="E35" i="17"/>
  <c r="AA32" i="17"/>
  <c r="E32" i="17"/>
  <c r="AA29" i="17"/>
  <c r="E29" i="17"/>
  <c r="AA26" i="17"/>
  <c r="E26" i="17"/>
  <c r="AA23" i="17"/>
  <c r="E23" i="17"/>
  <c r="AA20" i="17"/>
  <c r="E20" i="17"/>
  <c r="AA17" i="17"/>
  <c r="E17" i="17"/>
  <c r="AA14" i="17"/>
  <c r="E14" i="17"/>
  <c r="AA11" i="17"/>
  <c r="E11" i="17"/>
  <c r="AA8" i="17"/>
  <c r="E8" i="17"/>
  <c r="BK20" i="10"/>
  <c r="BJ20" i="10"/>
  <c r="BI20" i="10"/>
  <c r="BH20" i="10"/>
  <c r="BG20" i="10"/>
  <c r="BF20" i="10"/>
  <c r="BE20" i="10"/>
  <c r="BD20" i="10"/>
  <c r="BC20" i="10"/>
  <c r="BU14" i="10"/>
  <c r="BU13" i="10"/>
  <c r="BU12" i="10"/>
  <c r="BU11" i="10"/>
  <c r="BU10" i="10"/>
  <c r="BU9" i="10"/>
  <c r="BU8" i="10"/>
  <c r="BU7" i="10"/>
  <c r="BU6" i="10"/>
  <c r="BK6" i="10"/>
  <c r="BT6" i="10" s="1"/>
  <c r="BJ6" i="10"/>
  <c r="BJ11" i="10" s="1"/>
  <c r="BS11" i="10" s="1"/>
  <c r="BI6" i="10"/>
  <c r="BI11" i="10" s="1"/>
  <c r="BR11" i="10" s="1"/>
  <c r="BH6" i="10"/>
  <c r="BH15" i="10" s="1"/>
  <c r="BQ15" i="10" s="1"/>
  <c r="BG6" i="10"/>
  <c r="BG9" i="10" s="1"/>
  <c r="BP9" i="10" s="1"/>
  <c r="BF6" i="10"/>
  <c r="BF9" i="10" s="1"/>
  <c r="BO9" i="10" s="1"/>
  <c r="BE6" i="10"/>
  <c r="BE17" i="10" s="1"/>
  <c r="BN17" i="10" s="1"/>
  <c r="BD6" i="10"/>
  <c r="BM6" i="10" s="1"/>
  <c r="BC6" i="10"/>
  <c r="BL6" i="10" s="1"/>
  <c r="BI37" i="9"/>
  <c r="BR37" i="9" s="1"/>
  <c r="BD33" i="9"/>
  <c r="BM33" i="9" s="1"/>
  <c r="BU30" i="9"/>
  <c r="BU29" i="9"/>
  <c r="BI29" i="9"/>
  <c r="BR29" i="9" s="1"/>
  <c r="BU28" i="9"/>
  <c r="BU27" i="9"/>
  <c r="BU26" i="9"/>
  <c r="BU25" i="9"/>
  <c r="BK21" i="9"/>
  <c r="BT21" i="9" s="1"/>
  <c r="BC21" i="9"/>
  <c r="BL21" i="9" s="1"/>
  <c r="BF17" i="9"/>
  <c r="BO17" i="9" s="1"/>
  <c r="BU14" i="9"/>
  <c r="BU13" i="9"/>
  <c r="BK13" i="9"/>
  <c r="BT13" i="9" s="1"/>
  <c r="BC13" i="9"/>
  <c r="BL13" i="9" s="1"/>
  <c r="BU12" i="9"/>
  <c r="BU11" i="9"/>
  <c r="BU10" i="9"/>
  <c r="BU9" i="9"/>
  <c r="BJ9" i="9"/>
  <c r="BS9" i="9" s="1"/>
  <c r="BU8" i="9"/>
  <c r="BU7" i="9"/>
  <c r="BU6" i="9"/>
  <c r="BS6" i="9"/>
  <c r="BP6" i="9"/>
  <c r="BK6" i="9"/>
  <c r="BK33" i="9" s="1"/>
  <c r="BT33" i="9" s="1"/>
  <c r="BJ6" i="9"/>
  <c r="BJ21" i="9" s="1"/>
  <c r="BS21" i="9" s="1"/>
  <c r="BI6" i="9"/>
  <c r="BI9" i="9" s="1"/>
  <c r="BR9" i="9" s="1"/>
  <c r="BH6" i="9"/>
  <c r="BH37" i="9" s="1"/>
  <c r="BQ37" i="9" s="1"/>
  <c r="BG6" i="9"/>
  <c r="BG25" i="9" s="1"/>
  <c r="BP25" i="9" s="1"/>
  <c r="BF6" i="9"/>
  <c r="BO6" i="9" s="1"/>
  <c r="BE6" i="9"/>
  <c r="BE17" i="9" s="1"/>
  <c r="BN17" i="9" s="1"/>
  <c r="BD6" i="9"/>
  <c r="BD17" i="9" s="1"/>
  <c r="BM17" i="9" s="1"/>
  <c r="BC6" i="9"/>
  <c r="BC33" i="9" s="1"/>
  <c r="BL33" i="9" s="1"/>
  <c r="K25" i="8"/>
  <c r="H25" i="8" s="1"/>
  <c r="N25" i="8" s="1"/>
  <c r="K23" i="8"/>
  <c r="H23" i="8" s="1"/>
  <c r="N23" i="8" s="1"/>
  <c r="K21" i="8"/>
  <c r="H21" i="8" s="1"/>
  <c r="N21" i="8" s="1"/>
  <c r="K19" i="8"/>
  <c r="H19" i="8" s="1"/>
  <c r="N19" i="8" s="1"/>
  <c r="K17" i="8"/>
  <c r="H17" i="8" s="1"/>
  <c r="N17" i="8" s="1"/>
  <c r="K15" i="8"/>
  <c r="H15" i="8" s="1"/>
  <c r="N15" i="8" s="1"/>
  <c r="K13" i="8"/>
  <c r="H13" i="8" s="1"/>
  <c r="N13" i="8" s="1"/>
  <c r="K11" i="8"/>
  <c r="H11" i="8" s="1"/>
  <c r="N11" i="8" s="1"/>
  <c r="K9" i="8"/>
  <c r="H9" i="8"/>
  <c r="N9" i="8" s="1"/>
  <c r="W19" i="5"/>
  <c r="Q19" i="5"/>
  <c r="AC13" i="5"/>
  <c r="AC19" i="5" s="1"/>
  <c r="AA13" i="5"/>
  <c r="AA19" i="5" s="1"/>
  <c r="Y13" i="5"/>
  <c r="Y19" i="5" s="1"/>
  <c r="W13" i="5"/>
  <c r="U13" i="5"/>
  <c r="U19" i="5" s="1"/>
  <c r="S13" i="5"/>
  <c r="S19" i="5" s="1"/>
  <c r="Q13" i="5"/>
  <c r="O19" i="5"/>
  <c r="M19" i="5"/>
  <c r="K19" i="5"/>
  <c r="AN16" i="4"/>
  <c r="AJ16" i="4"/>
  <c r="AH16" i="4"/>
  <c r="AF16" i="4"/>
  <c r="AB16" i="4"/>
  <c r="G4" i="3"/>
  <c r="G3" i="3"/>
  <c r="E1" i="2"/>
  <c r="BH9" i="10" l="1"/>
  <c r="BQ9" i="10" s="1"/>
  <c r="BI15" i="10"/>
  <c r="BR15" i="10" s="1"/>
  <c r="BN6" i="10"/>
  <c r="BC11" i="10"/>
  <c r="BL11" i="10" s="1"/>
  <c r="BP6" i="10"/>
  <c r="BK11" i="10"/>
  <c r="BT11" i="10" s="1"/>
  <c r="BQ6" i="9"/>
  <c r="BC9" i="9"/>
  <c r="BL9" i="9" s="1"/>
  <c r="BK9" i="9"/>
  <c r="BT9" i="9" s="1"/>
  <c r="BD13" i="9"/>
  <c r="BM13" i="9" s="1"/>
  <c r="BG17" i="9"/>
  <c r="BP17" i="9" s="1"/>
  <c r="BD21" i="9"/>
  <c r="BM21" i="9" s="1"/>
  <c r="BI25" i="9"/>
  <c r="BR25" i="9" s="1"/>
  <c r="BJ29" i="9"/>
  <c r="BS29" i="9" s="1"/>
  <c r="BE33" i="9"/>
  <c r="BN33" i="9" s="1"/>
  <c r="BJ37" i="9"/>
  <c r="BS37" i="9" s="1"/>
  <c r="BO6" i="10"/>
  <c r="BI9" i="10"/>
  <c r="BR9" i="10" s="1"/>
  <c r="BD11" i="10"/>
  <c r="BM11" i="10" s="1"/>
  <c r="BG13" i="10"/>
  <c r="BP13" i="10" s="1"/>
  <c r="BJ15" i="10"/>
  <c r="BS15" i="10" s="1"/>
  <c r="BG17" i="10"/>
  <c r="BP17" i="10" s="1"/>
  <c r="BF17" i="10"/>
  <c r="BO17" i="10" s="1"/>
  <c r="BR6" i="9"/>
  <c r="BD9" i="9"/>
  <c r="BM9" i="9" s="1"/>
  <c r="BE13" i="9"/>
  <c r="BN13" i="9" s="1"/>
  <c r="BH17" i="9"/>
  <c r="BQ17" i="9" s="1"/>
  <c r="BE21" i="9"/>
  <c r="BN21" i="9" s="1"/>
  <c r="BJ25" i="9"/>
  <c r="BS25" i="9" s="1"/>
  <c r="BC29" i="9"/>
  <c r="BL29" i="9" s="1"/>
  <c r="BK29" i="9"/>
  <c r="BT29" i="9" s="1"/>
  <c r="BF33" i="9"/>
  <c r="BO33" i="9" s="1"/>
  <c r="BC37" i="9"/>
  <c r="BL37" i="9" s="1"/>
  <c r="BK37" i="9"/>
  <c r="BT37" i="9" s="1"/>
  <c r="BJ9" i="10"/>
  <c r="BS9" i="10" s="1"/>
  <c r="BE11" i="10"/>
  <c r="BN11" i="10" s="1"/>
  <c r="BH13" i="10"/>
  <c r="BQ13" i="10" s="1"/>
  <c r="BC15" i="10"/>
  <c r="BL15" i="10" s="1"/>
  <c r="BK15" i="10"/>
  <c r="BT15" i="10" s="1"/>
  <c r="BH17" i="10"/>
  <c r="BQ17" i="10" s="1"/>
  <c r="BH25" i="9"/>
  <c r="BQ25" i="9" s="1"/>
  <c r="BF13" i="10"/>
  <c r="BO13" i="10" s="1"/>
  <c r="BE9" i="9"/>
  <c r="BN9" i="9" s="1"/>
  <c r="BF13" i="9"/>
  <c r="BO13" i="9" s="1"/>
  <c r="BI17" i="9"/>
  <c r="BR17" i="9" s="1"/>
  <c r="BF21" i="9"/>
  <c r="BO21" i="9" s="1"/>
  <c r="BC25" i="9"/>
  <c r="BL25" i="9" s="1"/>
  <c r="BK25" i="9"/>
  <c r="BT25" i="9" s="1"/>
  <c r="BD29" i="9"/>
  <c r="BM29" i="9" s="1"/>
  <c r="BG33" i="9"/>
  <c r="BP33" i="9" s="1"/>
  <c r="BD37" i="9"/>
  <c r="BM37" i="9" s="1"/>
  <c r="BQ6" i="10"/>
  <c r="BC9" i="10"/>
  <c r="BL9" i="10" s="1"/>
  <c r="BK9" i="10"/>
  <c r="BT9" i="10" s="1"/>
  <c r="BF11" i="10"/>
  <c r="BO11" i="10" s="1"/>
  <c r="BI13" i="10"/>
  <c r="BR13" i="10" s="1"/>
  <c r="BD15" i="10"/>
  <c r="BM15" i="10" s="1"/>
  <c r="BI17" i="10"/>
  <c r="BR17" i="10" s="1"/>
  <c r="BL6" i="9"/>
  <c r="BT6" i="9"/>
  <c r="BF9" i="9"/>
  <c r="BO9" i="9" s="1"/>
  <c r="BG13" i="9"/>
  <c r="BP13" i="9" s="1"/>
  <c r="BJ17" i="9"/>
  <c r="BS17" i="9" s="1"/>
  <c r="BG21" i="9"/>
  <c r="BP21" i="9" s="1"/>
  <c r="BD25" i="9"/>
  <c r="BM25" i="9" s="1"/>
  <c r="BE29" i="9"/>
  <c r="BN29" i="9" s="1"/>
  <c r="BH33" i="9"/>
  <c r="BQ33" i="9" s="1"/>
  <c r="BE37" i="9"/>
  <c r="BN37" i="9" s="1"/>
  <c r="BR6" i="10"/>
  <c r="BD9" i="10"/>
  <c r="BM9" i="10" s="1"/>
  <c r="BG11" i="10"/>
  <c r="BP11" i="10" s="1"/>
  <c r="BJ13" i="10"/>
  <c r="BS13" i="10" s="1"/>
  <c r="BE15" i="10"/>
  <c r="BN15" i="10" s="1"/>
  <c r="BJ17" i="10"/>
  <c r="BS17" i="10" s="1"/>
  <c r="BM6" i="9"/>
  <c r="BG9" i="9"/>
  <c r="BP9" i="9" s="1"/>
  <c r="BH13" i="9"/>
  <c r="BQ13" i="9" s="1"/>
  <c r="BC17" i="9"/>
  <c r="BL17" i="9" s="1"/>
  <c r="BK17" i="9"/>
  <c r="BT17" i="9" s="1"/>
  <c r="BH21" i="9"/>
  <c r="BQ21" i="9" s="1"/>
  <c r="BE25" i="9"/>
  <c r="BN25" i="9" s="1"/>
  <c r="BF29" i="9"/>
  <c r="BO29" i="9" s="1"/>
  <c r="BI33" i="9"/>
  <c r="BR33" i="9" s="1"/>
  <c r="BF37" i="9"/>
  <c r="BO37" i="9" s="1"/>
  <c r="BS6" i="10"/>
  <c r="BE9" i="10"/>
  <c r="BN9" i="10" s="1"/>
  <c r="BH11" i="10"/>
  <c r="BQ11" i="10" s="1"/>
  <c r="BC13" i="10"/>
  <c r="BL13" i="10" s="1"/>
  <c r="BK13" i="10"/>
  <c r="BT13" i="10" s="1"/>
  <c r="BF15" i="10"/>
  <c r="BO15" i="10" s="1"/>
  <c r="BC17" i="10"/>
  <c r="BL17" i="10" s="1"/>
  <c r="BK17" i="10"/>
  <c r="BT17" i="10" s="1"/>
  <c r="BN6" i="9"/>
  <c r="BH9" i="9"/>
  <c r="BQ9" i="9" s="1"/>
  <c r="BI13" i="9"/>
  <c r="BR13" i="9" s="1"/>
  <c r="BI21" i="9"/>
  <c r="BR21" i="9" s="1"/>
  <c r="BF25" i="9"/>
  <c r="BO25" i="9" s="1"/>
  <c r="BG29" i="9"/>
  <c r="BP29" i="9" s="1"/>
  <c r="BJ33" i="9"/>
  <c r="BS33" i="9" s="1"/>
  <c r="BG37" i="9"/>
  <c r="BP37" i="9" s="1"/>
  <c r="BD13" i="10"/>
  <c r="BM13" i="10" s="1"/>
  <c r="BG15" i="10"/>
  <c r="BP15" i="10" s="1"/>
  <c r="BD17" i="10"/>
  <c r="BM17" i="10" s="1"/>
  <c r="BJ13" i="9"/>
  <c r="BS13" i="9" s="1"/>
  <c r="BH29" i="9"/>
  <c r="BQ29" i="9" s="1"/>
  <c r="BE13" i="10"/>
  <c r="BN13" i="10" s="1"/>
  <c r="AM17" i="9" l="1"/>
  <c r="AM33" i="9"/>
  <c r="AM21" i="9"/>
  <c r="AM13" i="9"/>
  <c r="AM37" i="9"/>
  <c r="AM11" i="10"/>
  <c r="AM13" i="10"/>
  <c r="AM9" i="9"/>
  <c r="AM25" i="9"/>
  <c r="AM15" i="10"/>
  <c r="AM29" i="9"/>
  <c r="AM9" i="10"/>
  <c r="AM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04C8DC22-A130-45FA-8E36-AF0374A58F01}">
      <text>
        <r>
          <rPr>
            <b/>
            <sz val="9"/>
            <color indexed="81"/>
            <rFont val="Yu Gothic UI"/>
            <family val="3"/>
            <charset val="128"/>
          </rPr>
          <t>1月～12月、4月～3月いずれか記入しやすい方で構いません。</t>
        </r>
      </text>
    </comment>
    <comment ref="AK3" authorId="0" shapeId="0" xr:uid="{E5BF43F5-493A-474C-B93C-31DAD01B1390}">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4860524-2B23-4F6D-A2FD-0155FFB20E3B}">
      <text>
        <r>
          <rPr>
            <b/>
            <sz val="9"/>
            <color indexed="81"/>
            <rFont val="Yu Gothic UI"/>
            <family val="3"/>
            <charset val="128"/>
          </rPr>
          <t>1月～12月、4月～3月いずれか記入しやすい方で構いません。</t>
        </r>
      </text>
    </comment>
    <comment ref="AK3" authorId="0" shapeId="0" xr:uid="{294CD105-E151-48F5-A646-073BE6C1676B}">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C85F6366-6729-412B-A7E1-DBE2A3A03D4A}">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767B9E9D-D9B4-423B-9F7C-C785ACC2461E}">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1F432FAB-FCCA-4B4F-9139-72745D3F9DDC}">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<sst xmlns="http://schemas.openxmlformats.org/spreadsheetml/2006/main" count="2486" uniqueCount="955">
  <si>
    <t>令　和</t>
    <rPh sb="0" eb="1">
      <t>レイ</t>
    </rPh>
    <rPh sb="2" eb="3">
      <t>ワ</t>
    </rPh>
    <phoneticPr fontId="4"/>
  </si>
  <si>
    <t>年　度</t>
    <phoneticPr fontId="4"/>
  </si>
  <si>
    <t>児童福祉施設（保育所、障害児施設を除く）</t>
    <rPh sb="0" eb="2">
      <t>ジドウ</t>
    </rPh>
    <rPh sb="2" eb="4">
      <t>フクシ</t>
    </rPh>
    <rPh sb="4" eb="6">
      <t>シセツ</t>
    </rPh>
    <rPh sb="7" eb="9">
      <t>ホイク</t>
    </rPh>
    <rPh sb="9" eb="10">
      <t>ジョ</t>
    </rPh>
    <rPh sb="11" eb="14">
      <t>ショウガイジ</t>
    </rPh>
    <rPh sb="14" eb="16">
      <t>シセツ</t>
    </rPh>
    <rPh sb="17" eb="18">
      <t>ノゾ</t>
    </rPh>
    <phoneticPr fontId="6"/>
  </si>
  <si>
    <t>法人名</t>
    <rPh sb="0" eb="2">
      <t>ホウジン</t>
    </rPh>
    <rPh sb="2" eb="3">
      <t>メイ</t>
    </rPh>
    <phoneticPr fontId="4"/>
  </si>
  <si>
    <t>施設名</t>
    <rPh sb="0" eb="2">
      <t>シセツ</t>
    </rPh>
    <rPh sb="2" eb="3">
      <t>メイ</t>
    </rPh>
    <phoneticPr fontId="4"/>
  </si>
  <si>
    <t>施設
種別</t>
    <rPh sb="0" eb="2">
      <t>シセツ</t>
    </rPh>
    <rPh sb="3" eb="5">
      <t>シュベツ</t>
    </rPh>
    <phoneticPr fontId="4"/>
  </si>
  <si>
    <t>※該当施設を選択</t>
    <rPh sb="6" eb="8">
      <t>センタク</t>
    </rPh>
    <phoneticPr fontId="4"/>
  </si>
  <si>
    <t>（注）</t>
    <rPh sb="1" eb="2">
      <t>チュウ</t>
    </rPh>
    <phoneticPr fontId="4"/>
  </si>
  <si>
    <t>１．資料は施設ごとに作成してください。</t>
    <rPh sb="2" eb="4">
      <t>シリョウ</t>
    </rPh>
    <rPh sb="5" eb="7">
      <t>シセツ</t>
    </rPh>
    <rPh sb="10" eb="12">
      <t>サクセイ</t>
    </rPh>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</si>
  <si>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</si>
  <si>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作成者</t>
    <rPh sb="0" eb="3">
      <t>サクセイシャ</t>
    </rPh>
    <phoneticPr fontId="4"/>
  </si>
  <si>
    <t>職名</t>
    <rPh sb="0" eb="2">
      <t>ショクメイ</t>
    </rPh>
    <phoneticPr fontId="4"/>
  </si>
  <si>
    <t>氏名</t>
    <rPh sb="0" eb="2">
      <t>シメイ</t>
    </rPh>
    <phoneticPr fontId="4"/>
  </si>
  <si>
    <t>１．施設の概況</t>
    <phoneticPr fontId="6"/>
  </si>
  <si>
    <t>事業開始年月日</t>
    <phoneticPr fontId="6"/>
  </si>
  <si>
    <t>年</t>
    <rPh sb="0" eb="1">
      <t>ネン</t>
    </rPh>
    <phoneticPr fontId="6"/>
  </si>
  <si>
    <t>月</t>
    <rPh sb="0" eb="1">
      <t>ガツ</t>
    </rPh>
    <phoneticPr fontId="6"/>
  </si>
  <si>
    <t>日</t>
    <rPh sb="0" eb="1">
      <t>ヒ</t>
    </rPh>
    <phoneticPr fontId="6"/>
  </si>
  <si>
    <t>施設種別</t>
    <rPh sb="0" eb="2">
      <t>シセツ</t>
    </rPh>
    <rPh sb="2" eb="4">
      <t>シュベツ</t>
    </rPh>
    <phoneticPr fontId="6"/>
  </si>
  <si>
    <t>定款(条例)制定年月日</t>
  </si>
  <si>
    <t>施設所在地</t>
  </si>
  <si>
    <t>当初認可定員</t>
    <rPh sb="0" eb="2">
      <t>トウショ</t>
    </rPh>
    <phoneticPr fontId="6"/>
  </si>
  <si>
    <t>人</t>
    <rPh sb="0" eb="1">
      <t>ニン</t>
    </rPh>
    <phoneticPr fontId="6"/>
  </si>
  <si>
    <t>（ショート</t>
    <phoneticPr fontId="6"/>
  </si>
  <si>
    <t>人）</t>
    <rPh sb="0" eb="1">
      <t>ヒト</t>
    </rPh>
    <phoneticPr fontId="6"/>
  </si>
  <si>
    <t>電話番号等</t>
  </si>
  <si>
    <t>TEL</t>
    <phoneticPr fontId="6"/>
  </si>
  <si>
    <t>FAX</t>
    <phoneticPr fontId="6"/>
  </si>
  <si>
    <t>変更定員・変更年月日</t>
    <phoneticPr fontId="6"/>
  </si>
  <si>
    <t>日</t>
    <rPh sb="0" eb="1">
      <t>ニチ</t>
    </rPh>
    <phoneticPr fontId="6"/>
  </si>
  <si>
    <t>〃</t>
  </si>
  <si>
    <t>施設長氏名</t>
  </si>
  <si>
    <t>施設認可年月日</t>
  </si>
  <si>
    <t>設置主体</t>
  </si>
  <si>
    <t>現在認可定員</t>
    <rPh sb="0" eb="2">
      <t>ゲンザイ</t>
    </rPh>
    <rPh sb="2" eb="4">
      <t>ニンカ</t>
    </rPh>
    <rPh sb="4" eb="6">
      <t>テイイン</t>
    </rPh>
    <phoneticPr fontId="6"/>
  </si>
  <si>
    <t>経営主体</t>
  </si>
  <si>
    <t>現員</t>
    <phoneticPr fontId="6"/>
  </si>
  <si>
    <t>日現在</t>
    <rPh sb="0" eb="1">
      <t>ニチ</t>
    </rPh>
    <rPh sb="1" eb="3">
      <t>ゲンザイ</t>
    </rPh>
    <phoneticPr fontId="6"/>
  </si>
  <si>
    <t>①土地</t>
    <rPh sb="1" eb="3">
      <t>トチ</t>
    </rPh>
    <phoneticPr fontId="6"/>
  </si>
  <si>
    <t>②建物</t>
    <rPh sb="1" eb="3">
      <t>タテモノ</t>
    </rPh>
    <phoneticPr fontId="6"/>
  </si>
  <si>
    <t>スプリンクラーの設置有無</t>
    <rPh sb="8" eb="10">
      <t>セッチ</t>
    </rPh>
    <rPh sb="10" eb="12">
      <t>ウム</t>
    </rPh>
    <phoneticPr fontId="6"/>
  </si>
  <si>
    <t>自己所有地</t>
    <rPh sb="0" eb="2">
      <t>ジコ</t>
    </rPh>
    <rPh sb="2" eb="5">
      <t>ショユウチ</t>
    </rPh>
    <phoneticPr fontId="6"/>
  </si>
  <si>
    <t>㎡</t>
    <phoneticPr fontId="6"/>
  </si>
  <si>
    <t>耐火構造</t>
    <rPh sb="0" eb="2">
      <t>タイカ</t>
    </rPh>
    <rPh sb="2" eb="4">
      <t>コウゾウ</t>
    </rPh>
    <phoneticPr fontId="6"/>
  </si>
  <si>
    <t>有</t>
    <phoneticPr fontId="6"/>
  </si>
  <si>
    <t>無</t>
    <rPh sb="0" eb="1">
      <t>ナ</t>
    </rPh>
    <phoneticPr fontId="6"/>
  </si>
  <si>
    <t>借地</t>
    <rPh sb="0" eb="2">
      <t>カリチ</t>
    </rPh>
    <phoneticPr fontId="6"/>
  </si>
  <si>
    <t>簡易耐火構造</t>
    <rPh sb="0" eb="2">
      <t>カンイ</t>
    </rPh>
    <rPh sb="2" eb="4">
      <t>タイカ</t>
    </rPh>
    <rPh sb="4" eb="6">
      <t>コウゾウ</t>
    </rPh>
    <phoneticPr fontId="6"/>
  </si>
  <si>
    <t>計</t>
    <rPh sb="0" eb="1">
      <t>ケイ</t>
    </rPh>
    <phoneticPr fontId="6"/>
  </si>
  <si>
    <t>木造</t>
    <rPh sb="0" eb="2">
      <t>モクゾウ</t>
    </rPh>
    <phoneticPr fontId="6"/>
  </si>
  <si>
    <t>所有者</t>
    <rPh sb="0" eb="3">
      <t>ショユウシャ</t>
    </rPh>
    <phoneticPr fontId="6"/>
  </si>
  <si>
    <t>借地（借地がある場合のみ）</t>
    <rPh sb="0" eb="2">
      <t>シャクチ</t>
    </rPh>
    <rPh sb="3" eb="5">
      <t>シャクチ</t>
    </rPh>
    <rPh sb="8" eb="10">
      <t>バアイ</t>
    </rPh>
    <phoneticPr fontId="6"/>
  </si>
  <si>
    <t>④設備</t>
    <rPh sb="1" eb="2">
      <t>セツ</t>
    </rPh>
    <rPh sb="2" eb="3">
      <t>ソナエ</t>
    </rPh>
    <phoneticPr fontId="6"/>
  </si>
  <si>
    <t>借地料年額</t>
    <rPh sb="0" eb="2">
      <t>シャクチ</t>
    </rPh>
    <rPh sb="2" eb="3">
      <t>リョウ</t>
    </rPh>
    <rPh sb="3" eb="5">
      <t>ネンガク</t>
    </rPh>
    <phoneticPr fontId="6"/>
  </si>
  <si>
    <t>円</t>
    <rPh sb="0" eb="1">
      <t>エン</t>
    </rPh>
    <phoneticPr fontId="6"/>
  </si>
  <si>
    <t>室数</t>
    <rPh sb="0" eb="1">
      <t>シツ</t>
    </rPh>
    <rPh sb="1" eb="2">
      <t>スウ</t>
    </rPh>
    <phoneticPr fontId="6"/>
  </si>
  <si>
    <t>床面積</t>
    <rPh sb="0" eb="3">
      <t>ユカメンセキ</t>
    </rPh>
    <phoneticPr fontId="6"/>
  </si>
  <si>
    <t>地上権、賃借権設定の有無</t>
    <rPh sb="0" eb="3">
      <t>チジョウケン</t>
    </rPh>
    <rPh sb="4" eb="7">
      <t>チンシャクケン</t>
    </rPh>
    <rPh sb="7" eb="9">
      <t>セッテイ</t>
    </rPh>
    <rPh sb="10" eb="12">
      <t>ウム</t>
    </rPh>
    <phoneticPr fontId="6"/>
  </si>
  <si>
    <t>有</t>
    <rPh sb="0" eb="1">
      <t>ユウ</t>
    </rPh>
    <phoneticPr fontId="6"/>
  </si>
  <si>
    <t>居室（寝室）</t>
    <rPh sb="0" eb="2">
      <t>キョシツ</t>
    </rPh>
    <rPh sb="3" eb="5">
      <t>シンシツ</t>
    </rPh>
    <phoneticPr fontId="6"/>
  </si>
  <si>
    <t xml:space="preserve"> その他（具体的に）</t>
    <rPh sb="3" eb="4">
      <t>タ</t>
    </rPh>
    <rPh sb="5" eb="8">
      <t>グタイテキ</t>
    </rPh>
    <phoneticPr fontId="6"/>
  </si>
  <si>
    <t>静養室（病室）</t>
    <rPh sb="0" eb="2">
      <t>セイヨウ</t>
    </rPh>
    <rPh sb="2" eb="3">
      <t>シツ</t>
    </rPh>
    <rPh sb="4" eb="6">
      <t>ビョウシツ</t>
    </rPh>
    <phoneticPr fontId="6"/>
  </si>
  <si>
    <t>賃借契約の有無</t>
    <rPh sb="0" eb="2">
      <t>チンシャク</t>
    </rPh>
    <rPh sb="2" eb="4">
      <t>ケイヤク</t>
    </rPh>
    <rPh sb="5" eb="7">
      <t>ウム</t>
    </rPh>
    <phoneticPr fontId="6"/>
  </si>
  <si>
    <t>医務室（診察室）</t>
    <rPh sb="0" eb="3">
      <t>イムシツ</t>
    </rPh>
    <rPh sb="4" eb="7">
      <t>シンサツシツ</t>
    </rPh>
    <phoneticPr fontId="6"/>
  </si>
  <si>
    <t>事務室</t>
    <rPh sb="0" eb="3">
      <t>ジムシツ</t>
    </rPh>
    <phoneticPr fontId="6"/>
  </si>
  <si>
    <t>③居室の状況</t>
    <rPh sb="1" eb="3">
      <t>キョシツ</t>
    </rPh>
    <rPh sb="4" eb="6">
      <t>ジョウキョウ</t>
    </rPh>
    <phoneticPr fontId="6"/>
  </si>
  <si>
    <t>厨房</t>
    <rPh sb="0" eb="2">
      <t>チュウボウ</t>
    </rPh>
    <phoneticPr fontId="6"/>
  </si>
  <si>
    <t>集会室</t>
    <rPh sb="0" eb="3">
      <t>シュウカイシツ</t>
    </rPh>
    <phoneticPr fontId="6"/>
  </si>
  <si>
    <t>人部屋</t>
    <rPh sb="0" eb="1">
      <t>ニン</t>
    </rPh>
    <rPh sb="1" eb="3">
      <t>ヘヤ</t>
    </rPh>
    <phoneticPr fontId="6"/>
  </si>
  <si>
    <t>室</t>
    <rPh sb="0" eb="1">
      <t>シツ</t>
    </rPh>
    <phoneticPr fontId="6"/>
  </si>
  <si>
    <t>観察室</t>
    <rPh sb="0" eb="3">
      <t>カンサツシツ</t>
    </rPh>
    <phoneticPr fontId="6"/>
  </si>
  <si>
    <t>宿直室</t>
    <rPh sb="0" eb="3">
      <t>シュクチョクシツ</t>
    </rPh>
    <phoneticPr fontId="6"/>
  </si>
  <si>
    <t>学習室</t>
    <phoneticPr fontId="6"/>
  </si>
  <si>
    <t>ほふく室（日光浴室）</t>
    <phoneticPr fontId="6"/>
  </si>
  <si>
    <t>便所</t>
    <phoneticPr fontId="6"/>
  </si>
  <si>
    <t>男子用</t>
    <rPh sb="0" eb="3">
      <t>ダンシヨウ</t>
    </rPh>
    <phoneticPr fontId="6"/>
  </si>
  <si>
    <t>浴室</t>
    <phoneticPr fontId="6"/>
  </si>
  <si>
    <t>（注）</t>
    <rPh sb="1" eb="2">
      <t>チュウ</t>
    </rPh>
    <phoneticPr fontId="6"/>
  </si>
  <si>
    <t>本表は資料作成時の状況により記入してください。</t>
    <rPh sb="14" eb="16">
      <t>キニュウ</t>
    </rPh>
    <phoneticPr fontId="6"/>
  </si>
  <si>
    <t>２．職員の配置状況</t>
  </si>
  <si>
    <t>（１）職種別職員充足状況</t>
    <phoneticPr fontId="6"/>
  </si>
  <si>
    <t>（</t>
    <phoneticPr fontId="6"/>
  </si>
  <si>
    <t>日現在）</t>
    <rPh sb="0" eb="1">
      <t>ニチ</t>
    </rPh>
    <rPh sb="1" eb="3">
      <t>ゲンザイ</t>
    </rPh>
    <phoneticPr fontId="6"/>
  </si>
  <si>
    <t>施設長</t>
  </si>
  <si>
    <t>事務員</t>
  </si>
  <si>
    <t>　　　　直　　　接　　　処　　　遇　　　職　　　員　　　　</t>
    <phoneticPr fontId="6"/>
  </si>
  <si>
    <t>栄養士</t>
  </si>
  <si>
    <t>調理員</t>
  </si>
  <si>
    <t>その他</t>
  </si>
  <si>
    <t>合計</t>
  </si>
  <si>
    <t>児　童
指導員</t>
    <phoneticPr fontId="6"/>
  </si>
  <si>
    <t>少　年
指導員</t>
    <rPh sb="0" eb="1">
      <t>ショウ</t>
    </rPh>
    <rPh sb="2" eb="3">
      <t>トシ</t>
    </rPh>
    <rPh sb="4" eb="7">
      <t>シドウイン</t>
    </rPh>
    <phoneticPr fontId="6"/>
  </si>
  <si>
    <t>母　子
支援員</t>
    <rPh sb="4" eb="7">
      <t>シエンイン</t>
    </rPh>
    <phoneticPr fontId="6"/>
  </si>
  <si>
    <t>保育士</t>
    <phoneticPr fontId="6"/>
  </si>
  <si>
    <t>職　業
指導員</t>
    <rPh sb="0" eb="1">
      <t>ショク</t>
    </rPh>
    <rPh sb="2" eb="3">
      <t>ギョウ</t>
    </rPh>
    <rPh sb="4" eb="7">
      <t>シドウイン</t>
    </rPh>
    <phoneticPr fontId="6"/>
  </si>
  <si>
    <t>OT･PT
等</t>
    <phoneticPr fontId="6"/>
  </si>
  <si>
    <t>小計</t>
    <rPh sb="0" eb="2">
      <t>ショウケイ</t>
    </rPh>
    <phoneticPr fontId="6"/>
  </si>
  <si>
    <t>正規職員</t>
    <phoneticPr fontId="6"/>
  </si>
  <si>
    <t>　非常勤職員　</t>
  </si>
  <si>
    <t>（注）</t>
    <phoneticPr fontId="6"/>
  </si>
  <si>
    <t>１．嘱託医は、「合計」欄に含めないでください。</t>
    <phoneticPr fontId="6"/>
  </si>
  <si>
    <t>　　　　　　　</t>
    <phoneticPr fontId="6"/>
  </si>
  <si>
    <t>　　 勤務時間がそれに満たない者を非常勤職員とする。</t>
    <phoneticPr fontId="6"/>
  </si>
  <si>
    <t xml:space="preserve">（２）医師の状況                                                </t>
    <phoneticPr fontId="6"/>
  </si>
  <si>
    <t xml:space="preserve">（３）職員未充足に対する補充計画                  </t>
    <phoneticPr fontId="6"/>
  </si>
  <si>
    <t>欠員職種</t>
    <phoneticPr fontId="6"/>
  </si>
  <si>
    <t>医療機関名</t>
    <phoneticPr fontId="6"/>
  </si>
  <si>
    <t xml:space="preserve"> 欠員人数</t>
    <rPh sb="1" eb="3">
      <t>ケツイン</t>
    </rPh>
    <rPh sb="3" eb="5">
      <t>ニンズウ</t>
    </rPh>
    <phoneticPr fontId="6"/>
  </si>
  <si>
    <t>診療科目</t>
    <phoneticPr fontId="6"/>
  </si>
  <si>
    <t xml:space="preserve"> 欠員期間</t>
    <phoneticPr fontId="6"/>
  </si>
  <si>
    <t>給与
賃金</t>
    <rPh sb="0" eb="2">
      <t>キュウヨ</t>
    </rPh>
    <rPh sb="3" eb="5">
      <t>チンギン</t>
    </rPh>
    <phoneticPr fontId="6"/>
  </si>
  <si>
    <t>契約額</t>
    <rPh sb="0" eb="2">
      <t>ケイヤク</t>
    </rPh>
    <rPh sb="2" eb="3">
      <t>ガク</t>
    </rPh>
    <phoneticPr fontId="6"/>
  </si>
  <si>
    <t xml:space="preserve"> 補充計画</t>
    <phoneticPr fontId="6"/>
  </si>
  <si>
    <t>（税込み）</t>
    <rPh sb="1" eb="3">
      <t>ゼイコ</t>
    </rPh>
    <phoneticPr fontId="6"/>
  </si>
  <si>
    <t>うち措置費
支出額</t>
    <rPh sb="2" eb="4">
      <t>ソチ</t>
    </rPh>
    <rPh sb="4" eb="5">
      <t>ヒ</t>
    </rPh>
    <rPh sb="6" eb="9">
      <t>シシュツガク</t>
    </rPh>
    <phoneticPr fontId="6"/>
  </si>
  <si>
    <t>嘱託医契約の有無</t>
    <rPh sb="2" eb="3">
      <t>イ</t>
    </rPh>
    <phoneticPr fontId="6"/>
  </si>
  <si>
    <t>勤務の形態</t>
    <phoneticPr fontId="6"/>
  </si>
  <si>
    <t>保険請求の有無</t>
    <phoneticPr fontId="6"/>
  </si>
  <si>
    <t xml:space="preserve">             </t>
    <phoneticPr fontId="6"/>
  </si>
  <si>
    <t>３．職員の採用・退職の状況</t>
  </si>
  <si>
    <t>（１）職員の採用・退職の状況</t>
    <phoneticPr fontId="6"/>
  </si>
  <si>
    <t>年度中</t>
  </si>
  <si>
    <t>採用</t>
  </si>
  <si>
    <t>年</t>
  </si>
  <si>
    <t>退職</t>
  </si>
  <si>
    <t>度</t>
  </si>
  <si>
    <t>日現在職員数</t>
    <rPh sb="0" eb="3">
      <t>ニチゲンザイ</t>
    </rPh>
    <rPh sb="3" eb="6">
      <t>ショクインスウ</t>
    </rPh>
    <phoneticPr fontId="6"/>
  </si>
  <si>
    <t>２．「　月　日現在職員数」については、資料作成時の状況により記入してください。</t>
    <phoneticPr fontId="6"/>
  </si>
  <si>
    <t>４．「採用」、「退職」数には、法人・施設間内部での異動者数を含めてください。</t>
    <phoneticPr fontId="6"/>
  </si>
  <si>
    <t>５．嘱託医は、「合計」欄に含めないでください。</t>
    <rPh sb="2" eb="4">
      <t>ショクタク</t>
    </rPh>
    <rPh sb="4" eb="5">
      <t>イ</t>
    </rPh>
    <rPh sb="8" eb="10">
      <t>ゴウケイ</t>
    </rPh>
    <rPh sb="11" eb="12">
      <t>ラン</t>
    </rPh>
    <rPh sb="13" eb="14">
      <t>フク</t>
    </rPh>
    <phoneticPr fontId="6"/>
  </si>
  <si>
    <t>年月日</t>
    <phoneticPr fontId="6"/>
  </si>
  <si>
    <t>職種</t>
    <rPh sb="0" eb="2">
      <t>ショクシュ</t>
    </rPh>
    <phoneticPr fontId="6"/>
  </si>
  <si>
    <t>氏名</t>
  </si>
  <si>
    <t>備考</t>
  </si>
  <si>
    <t>（３）労務事務の社会保険労務士等への委託の状況</t>
    <rPh sb="3" eb="5">
      <t>ロウム</t>
    </rPh>
    <rPh sb="5" eb="7">
      <t>ジム</t>
    </rPh>
    <phoneticPr fontId="6"/>
  </si>
  <si>
    <t>委託の有無</t>
    <rPh sb="0" eb="2">
      <t>イタク</t>
    </rPh>
    <rPh sb="3" eb="5">
      <t>ウム</t>
    </rPh>
    <phoneticPr fontId="6"/>
  </si>
  <si>
    <t>委託先</t>
    <rPh sb="0" eb="3">
      <t>イタクサキ</t>
    </rPh>
    <phoneticPr fontId="6"/>
  </si>
  <si>
    <t>委託内容</t>
    <rPh sb="0" eb="2">
      <t>イタク</t>
    </rPh>
    <rPh sb="2" eb="4">
      <t>ナイヨウ</t>
    </rPh>
    <phoneticPr fontId="6"/>
  </si>
  <si>
    <t>４．職員の状況</t>
    <rPh sb="2" eb="4">
      <t>ショクイン</t>
    </rPh>
    <rPh sb="5" eb="7">
      <t>ジョウキョウ</t>
    </rPh>
    <phoneticPr fontId="6"/>
  </si>
  <si>
    <t>（単位：円）</t>
    <rPh sb="1" eb="3">
      <t>タンイ</t>
    </rPh>
    <rPh sb="4" eb="5">
      <t>エン</t>
    </rPh>
    <phoneticPr fontId="6"/>
  </si>
  <si>
    <t>専任・兼任の別</t>
    <rPh sb="0" eb="2">
      <t>センニン</t>
    </rPh>
    <rPh sb="3" eb="5">
      <t>ケンニン</t>
    </rPh>
    <rPh sb="6" eb="7">
      <t>ベツ</t>
    </rPh>
    <phoneticPr fontId="6"/>
  </si>
  <si>
    <t>氏名</t>
    <rPh sb="0" eb="2">
      <t>シメイ</t>
    </rPh>
    <phoneticPr fontId="6"/>
  </si>
  <si>
    <t>年齢　　　　</t>
    <rPh sb="0" eb="2">
      <t>ネンレイ</t>
    </rPh>
    <phoneticPr fontId="6"/>
  </si>
  <si>
    <t>親　 族
関係等</t>
    <rPh sb="0" eb="1">
      <t>オヤ</t>
    </rPh>
    <rPh sb="3" eb="4">
      <t>ヤカラ</t>
    </rPh>
    <rPh sb="5" eb="7">
      <t>カンケイ</t>
    </rPh>
    <rPh sb="7" eb="8">
      <t>トウ</t>
    </rPh>
    <phoneticPr fontId="6"/>
  </si>
  <si>
    <t>月分）</t>
    <phoneticPr fontId="6"/>
  </si>
  <si>
    <t>給</t>
    <rPh sb="0" eb="1">
      <t>キュウ</t>
    </rPh>
    <phoneticPr fontId="6"/>
  </si>
  <si>
    <t>与</t>
    <rPh sb="0" eb="1">
      <t>ヨ</t>
    </rPh>
    <phoneticPr fontId="6"/>
  </si>
  <si>
    <t>支</t>
    <rPh sb="0" eb="1">
      <t>シ</t>
    </rPh>
    <phoneticPr fontId="6"/>
  </si>
  <si>
    <t>額</t>
    <rPh sb="0" eb="1">
      <t>ガク</t>
    </rPh>
    <phoneticPr fontId="6"/>
  </si>
  <si>
    <t>備考</t>
    <rPh sb="0" eb="2">
      <t>ビコウ</t>
    </rPh>
    <phoneticPr fontId="6"/>
  </si>
  <si>
    <t>本　俸</t>
    <rPh sb="0" eb="3">
      <t>ホンポウ</t>
    </rPh>
    <phoneticPr fontId="6"/>
  </si>
  <si>
    <t>諸　　　　手　　　　当</t>
    <rPh sb="0" eb="1">
      <t>モロ</t>
    </rPh>
    <rPh sb="5" eb="6">
      <t>テ</t>
    </rPh>
    <rPh sb="10" eb="11">
      <t>トウ</t>
    </rPh>
    <phoneticPr fontId="6"/>
  </si>
  <si>
    <t>合計</t>
    <rPh sb="0" eb="2">
      <t>ゴウケイ</t>
    </rPh>
    <phoneticPr fontId="6"/>
  </si>
  <si>
    <t>号給</t>
    <rPh sb="0" eb="1">
      <t>ゴウキュウ</t>
    </rPh>
    <rPh sb="1" eb="2">
      <t>キュウ</t>
    </rPh>
    <phoneticPr fontId="6"/>
  </si>
  <si>
    <t>月額</t>
    <rPh sb="0" eb="2">
      <t>ゲツガク</t>
    </rPh>
    <phoneticPr fontId="6"/>
  </si>
  <si>
    <t>３．給与支給額は、指導監査の直近に支給された金額（賞与を除く）を記入してください。</t>
    <rPh sb="22" eb="24">
      <t>キンガク</t>
    </rPh>
    <rPh sb="25" eb="27">
      <t>ショウヨ</t>
    </rPh>
    <rPh sb="28" eb="29">
      <t>ノゾ</t>
    </rPh>
    <rPh sb="32" eb="34">
      <t>キニュウ</t>
    </rPh>
    <phoneticPr fontId="6"/>
  </si>
  <si>
    <t>　　また、給与支給額について、資料への記載に代えて、太枠内各項目がわかる給与支払台帳等を添付していただいても差し支えありません。</t>
    <phoneticPr fontId="6"/>
  </si>
  <si>
    <t>副施設長</t>
    <rPh sb="0" eb="1">
      <t>フク</t>
    </rPh>
    <rPh sb="1" eb="4">
      <t>シセツチョウ</t>
    </rPh>
    <phoneticPr fontId="9"/>
  </si>
  <si>
    <t>事務長</t>
    <rPh sb="0" eb="3">
      <t>ジムチョウ</t>
    </rPh>
    <phoneticPr fontId="9"/>
  </si>
  <si>
    <t>児童指導員</t>
    <rPh sb="0" eb="2">
      <t>ジドウ</t>
    </rPh>
    <rPh sb="2" eb="5">
      <t>シドウイン</t>
    </rPh>
    <phoneticPr fontId="9"/>
  </si>
  <si>
    <t>栄養士</t>
    <rPh sb="0" eb="3">
      <t>エイヨウシ</t>
    </rPh>
    <phoneticPr fontId="6"/>
  </si>
  <si>
    <t>医師</t>
    <rPh sb="0" eb="2">
      <t>イシ</t>
    </rPh>
    <phoneticPr fontId="6"/>
  </si>
  <si>
    <t>その他</t>
    <rPh sb="2" eb="3">
      <t>タ</t>
    </rPh>
    <phoneticPr fontId="6"/>
  </si>
  <si>
    <t>４．職員の状況</t>
    <phoneticPr fontId="8"/>
  </si>
  <si>
    <t>（３）職員の勤務状況等</t>
    <phoneticPr fontId="6"/>
  </si>
  <si>
    <t>シートをコピーする等、</t>
  </si>
  <si>
    <t xml:space="preserve">（　　 職種別  ： </t>
    <rPh sb="4" eb="7">
      <t>ショクシュベツ</t>
    </rPh>
    <phoneticPr fontId="8"/>
  </si>
  <si>
    <t xml:space="preserve"> 施設長 ・ 事務員 ・ 指導員 ・ 支援員 ・ 保育士 ・ 看護職員 ・ 栄養士 ・ 調理員 ・ その他 </t>
    <rPh sb="1" eb="4">
      <t>シセツチョウ</t>
    </rPh>
    <rPh sb="7" eb="10">
      <t>ジムイン</t>
    </rPh>
    <rPh sb="13" eb="16">
      <t>シドウイン</t>
    </rPh>
    <rPh sb="19" eb="22">
      <t>シエンイン</t>
    </rPh>
    <rPh sb="25" eb="28">
      <t>ホイクシ</t>
    </rPh>
    <rPh sb="31" eb="33">
      <t>カンゴ</t>
    </rPh>
    <rPh sb="33" eb="35">
      <t>ショクイン</t>
    </rPh>
    <rPh sb="38" eb="41">
      <t>エイヨウシ</t>
    </rPh>
    <rPh sb="44" eb="47">
      <t>チョウリイン</t>
    </rPh>
    <rPh sb="52" eb="53">
      <t>タ</t>
    </rPh>
    <phoneticPr fontId="6"/>
  </si>
  <si>
    <t>）</t>
    <phoneticPr fontId="6"/>
  </si>
  <si>
    <t>職種別に分けて作成してください。</t>
  </si>
  <si>
    <t xml:space="preserve"> 勤務形態</t>
  </si>
  <si>
    <t>人数</t>
    <rPh sb="0" eb="2">
      <t>ニンズウ</t>
    </rPh>
    <phoneticPr fontId="8"/>
  </si>
  <si>
    <t>始業時間</t>
    <phoneticPr fontId="8"/>
  </si>
  <si>
    <t>終業時間</t>
    <rPh sb="0" eb="1">
      <t>シュウ</t>
    </rPh>
    <phoneticPr fontId="8"/>
  </si>
  <si>
    <t>休憩開始
時間</t>
    <rPh sb="0" eb="2">
      <t>キュウケイ</t>
    </rPh>
    <rPh sb="2" eb="4">
      <t>カイシ</t>
    </rPh>
    <rPh sb="5" eb="7">
      <t>ジカン</t>
    </rPh>
    <phoneticPr fontId="8"/>
  </si>
  <si>
    <t>休憩終了
時間</t>
    <rPh sb="0" eb="2">
      <t>キュウケイ</t>
    </rPh>
    <rPh sb="2" eb="4">
      <t>シュウリョウ</t>
    </rPh>
    <rPh sb="5" eb="7">
      <t>ジカン</t>
    </rPh>
    <phoneticPr fontId="8"/>
  </si>
  <si>
    <t>実働</t>
    <phoneticPr fontId="8"/>
  </si>
  <si>
    <t>休憩</t>
    <rPh sb="0" eb="2">
      <t>キュウケイ</t>
    </rPh>
    <phoneticPr fontId="8"/>
  </si>
  <si>
    <t>計</t>
    <rPh sb="0" eb="1">
      <t>ケイ</t>
    </rPh>
    <phoneticPr fontId="8"/>
  </si>
  <si>
    <t>早　番</t>
    <rPh sb="0" eb="1">
      <t>ハヤ</t>
    </rPh>
    <rPh sb="2" eb="3">
      <t>バン</t>
    </rPh>
    <phoneticPr fontId="8"/>
  </si>
  <si>
    <t>平　常</t>
    <rPh sb="0" eb="1">
      <t>ヒラ</t>
    </rPh>
    <rPh sb="2" eb="3">
      <t>ツネ</t>
    </rPh>
    <phoneticPr fontId="8"/>
  </si>
  <si>
    <t>遅　番</t>
    <rPh sb="0" eb="1">
      <t>チ</t>
    </rPh>
    <rPh sb="2" eb="3">
      <t>バン</t>
    </rPh>
    <phoneticPr fontId="8"/>
  </si>
  <si>
    <t>準夜勤</t>
    <rPh sb="0" eb="3">
      <t>ジュンヤキン</t>
    </rPh>
    <phoneticPr fontId="8"/>
  </si>
  <si>
    <t>（宿　直）</t>
    <rPh sb="1" eb="2">
      <t>ヤド</t>
    </rPh>
    <rPh sb="3" eb="4">
      <t>チョク</t>
    </rPh>
    <phoneticPr fontId="8"/>
  </si>
  <si>
    <t>深夜勤</t>
    <rPh sb="0" eb="3">
      <t>シンヤキン</t>
    </rPh>
    <phoneticPr fontId="8"/>
  </si>
  <si>
    <t>引継ぎ</t>
    <rPh sb="0" eb="2">
      <t>ヒキツ</t>
    </rPh>
    <phoneticPr fontId="8"/>
  </si>
  <si>
    <t>週所定労働時間</t>
    <rPh sb="0" eb="1">
      <t>シュウ</t>
    </rPh>
    <rPh sb="1" eb="3">
      <t>ショテイ</t>
    </rPh>
    <rPh sb="3" eb="5">
      <t>ロウドウ</t>
    </rPh>
    <rPh sb="5" eb="7">
      <t>ジカン</t>
    </rPh>
    <phoneticPr fontId="8"/>
  </si>
  <si>
    <t>朝</t>
    <rPh sb="0" eb="1">
      <t>アサ</t>
    </rPh>
    <phoneticPr fontId="8"/>
  </si>
  <si>
    <t>時</t>
    <rPh sb="0" eb="1">
      <t>トキ</t>
    </rPh>
    <phoneticPr fontId="8"/>
  </si>
  <si>
    <t>分</t>
    <rPh sb="0" eb="1">
      <t>フン</t>
    </rPh>
    <phoneticPr fontId="8"/>
  </si>
  <si>
    <t xml:space="preserve">  時間</t>
    <rPh sb="2" eb="4">
      <t>ジカン</t>
    </rPh>
    <phoneticPr fontId="8"/>
  </si>
  <si>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8"/>
  </si>
  <si>
    <t>夕</t>
    <rPh sb="0" eb="1">
      <t>ユウ</t>
    </rPh>
    <phoneticPr fontId="8"/>
  </si>
  <si>
    <t>変形労働時間制の状況</t>
    <phoneticPr fontId="8"/>
  </si>
  <si>
    <t>労働基準法</t>
  </si>
  <si>
    <t>整備状況</t>
  </si>
  <si>
    <t>有（</t>
    <rPh sb="0" eb="1">
      <t>ウ</t>
    </rPh>
    <phoneticPr fontId="8"/>
  </si>
  <si>
    <t>）</t>
    <phoneticPr fontId="8"/>
  </si>
  <si>
    <t>無</t>
    <rPh sb="0" eb="1">
      <t>ム</t>
    </rPh>
    <phoneticPr fontId="8"/>
  </si>
  <si>
    <t>年</t>
    <rPh sb="0" eb="1">
      <t>ネン</t>
    </rPh>
    <phoneticPr fontId="8"/>
  </si>
  <si>
    <t>月</t>
    <rPh sb="0" eb="1">
      <t>ガツ</t>
    </rPh>
    <phoneticPr fontId="8"/>
  </si>
  <si>
    <t>日締結</t>
    <rPh sb="0" eb="1">
      <t>ニチ</t>
    </rPh>
    <rPh sb="1" eb="3">
      <t>テイケツ</t>
    </rPh>
    <phoneticPr fontId="8"/>
  </si>
  <si>
    <t>日届出</t>
    <rPh sb="0" eb="1">
      <t>ニチ</t>
    </rPh>
    <rPh sb="1" eb="3">
      <t>トドケデ</t>
    </rPh>
    <phoneticPr fontId="8"/>
  </si>
  <si>
    <t>日許可</t>
    <rPh sb="0" eb="1">
      <t>ニチ</t>
    </rPh>
    <rPh sb="1" eb="3">
      <t>キョカ</t>
    </rPh>
    <phoneticPr fontId="8"/>
  </si>
  <si>
    <t>同（宿直専門員許可）</t>
    <rPh sb="0" eb="1">
      <t>ドウ</t>
    </rPh>
    <rPh sb="2" eb="4">
      <t>シュクチョク</t>
    </rPh>
    <rPh sb="4" eb="7">
      <t>センモンイン</t>
    </rPh>
    <rPh sb="7" eb="9">
      <t>キョカ</t>
    </rPh>
    <phoneticPr fontId="6"/>
  </si>
  <si>
    <t>月</t>
    <rPh sb="0" eb="1">
      <t>ツキ</t>
    </rPh>
    <phoneticPr fontId="6"/>
  </si>
  <si>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6"/>
  </si>
  <si>
    <t>職種
氏名</t>
    <rPh sb="0" eb="2">
      <t>ショクシュ</t>
    </rPh>
    <rPh sb="4" eb="6">
      <t>シメイ</t>
    </rPh>
    <phoneticPr fontId="6"/>
  </si>
  <si>
    <t>所持資格</t>
    <rPh sb="0" eb="2">
      <t>ショジ</t>
    </rPh>
    <rPh sb="2" eb="4">
      <t>シカク</t>
    </rPh>
    <phoneticPr fontId="6"/>
  </si>
  <si>
    <t>勤務形態</t>
    <rPh sb="0" eb="2">
      <t>キンム</t>
    </rPh>
    <rPh sb="2" eb="4">
      <t>ケイタイ</t>
    </rPh>
    <phoneticPr fontId="6"/>
  </si>
  <si>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6"/>
  </si>
  <si>
    <t>日数計</t>
    <rPh sb="0" eb="2">
      <t>ニッスウ</t>
    </rPh>
    <rPh sb="2" eb="3">
      <t>ケイ</t>
    </rPh>
    <phoneticPr fontId="6"/>
  </si>
  <si>
    <t>時間計</t>
    <rPh sb="0" eb="2">
      <t>ジカン</t>
    </rPh>
    <rPh sb="2" eb="3">
      <t>ケイ</t>
    </rPh>
    <phoneticPr fontId="6"/>
  </si>
  <si>
    <t>1
日</t>
    <rPh sb="2" eb="3">
      <t>ニチ</t>
    </rPh>
    <phoneticPr fontId="6"/>
  </si>
  <si>
    <t>2
日</t>
    <rPh sb="2" eb="3">
      <t>ニチ</t>
    </rPh>
    <phoneticPr fontId="6"/>
  </si>
  <si>
    <t>3
日</t>
    <rPh sb="2" eb="3">
      <t>ニチ</t>
    </rPh>
    <phoneticPr fontId="6"/>
  </si>
  <si>
    <t>4
日</t>
    <rPh sb="2" eb="3">
      <t>ニチ</t>
    </rPh>
    <phoneticPr fontId="6"/>
  </si>
  <si>
    <t>5
日</t>
    <rPh sb="2" eb="3">
      <t>ニチ</t>
    </rPh>
    <phoneticPr fontId="6"/>
  </si>
  <si>
    <t>6
日</t>
    <rPh sb="2" eb="3">
      <t>ニチ</t>
    </rPh>
    <phoneticPr fontId="6"/>
  </si>
  <si>
    <t>7
日</t>
    <rPh sb="2" eb="3">
      <t>ニチ</t>
    </rPh>
    <phoneticPr fontId="6"/>
  </si>
  <si>
    <t>8
日</t>
    <rPh sb="2" eb="3">
      <t>ニチ</t>
    </rPh>
    <phoneticPr fontId="6"/>
  </si>
  <si>
    <t>9
日</t>
    <rPh sb="2" eb="3">
      <t>ニチ</t>
    </rPh>
    <phoneticPr fontId="6"/>
  </si>
  <si>
    <t>10
日</t>
    <rPh sb="3" eb="4">
      <t>ニチ</t>
    </rPh>
    <phoneticPr fontId="6"/>
  </si>
  <si>
    <t>11
日</t>
    <rPh sb="3" eb="4">
      <t>ニチ</t>
    </rPh>
    <phoneticPr fontId="6"/>
  </si>
  <si>
    <t>12
日</t>
    <rPh sb="3" eb="4">
      <t>ニチ</t>
    </rPh>
    <phoneticPr fontId="6"/>
  </si>
  <si>
    <t>13
日</t>
    <rPh sb="3" eb="4">
      <t>ニチ</t>
    </rPh>
    <phoneticPr fontId="6"/>
  </si>
  <si>
    <t>14
日</t>
    <rPh sb="3" eb="4">
      <t>ニチ</t>
    </rPh>
    <phoneticPr fontId="6"/>
  </si>
  <si>
    <t>15
日</t>
    <rPh sb="3" eb="4">
      <t>ニチ</t>
    </rPh>
    <phoneticPr fontId="6"/>
  </si>
  <si>
    <t>16
日</t>
    <rPh sb="3" eb="4">
      <t>ニチ</t>
    </rPh>
    <phoneticPr fontId="6"/>
  </si>
  <si>
    <t>17
日</t>
    <rPh sb="3" eb="4">
      <t>ニチ</t>
    </rPh>
    <phoneticPr fontId="6"/>
  </si>
  <si>
    <t>18
日</t>
    <rPh sb="3" eb="4">
      <t>ニチ</t>
    </rPh>
    <phoneticPr fontId="6"/>
  </si>
  <si>
    <t>19
日</t>
    <rPh sb="3" eb="4">
      <t>ニチ</t>
    </rPh>
    <phoneticPr fontId="6"/>
  </si>
  <si>
    <t>20
日</t>
    <rPh sb="3" eb="4">
      <t>ニチ</t>
    </rPh>
    <phoneticPr fontId="6"/>
  </si>
  <si>
    <t>21
日</t>
    <rPh sb="3" eb="4">
      <t>ニチ</t>
    </rPh>
    <phoneticPr fontId="6"/>
  </si>
  <si>
    <t>22
日</t>
    <rPh sb="3" eb="4">
      <t>ニチ</t>
    </rPh>
    <phoneticPr fontId="6"/>
  </si>
  <si>
    <t>23
日</t>
    <rPh sb="3" eb="4">
      <t>ニチ</t>
    </rPh>
    <phoneticPr fontId="6"/>
  </si>
  <si>
    <t>24
日</t>
    <rPh sb="3" eb="4">
      <t>ニチ</t>
    </rPh>
    <phoneticPr fontId="6"/>
  </si>
  <si>
    <t>25
日</t>
    <rPh sb="3" eb="4">
      <t>ニチ</t>
    </rPh>
    <phoneticPr fontId="6"/>
  </si>
  <si>
    <t>26
日</t>
    <rPh sb="3" eb="4">
      <t>ニチ</t>
    </rPh>
    <phoneticPr fontId="6"/>
  </si>
  <si>
    <t>27
日</t>
    <rPh sb="3" eb="4">
      <t>ニチ</t>
    </rPh>
    <phoneticPr fontId="6"/>
  </si>
  <si>
    <t>28
日</t>
    <rPh sb="3" eb="4">
      <t>ニチ</t>
    </rPh>
    <phoneticPr fontId="6"/>
  </si>
  <si>
    <t>29
日</t>
    <rPh sb="3" eb="4">
      <t>ニチ</t>
    </rPh>
    <phoneticPr fontId="6"/>
  </si>
  <si>
    <t>30
日</t>
    <rPh sb="3" eb="4">
      <t>ニチ</t>
    </rPh>
    <phoneticPr fontId="6"/>
  </si>
  <si>
    <t>31
日</t>
    <rPh sb="3" eb="4">
      <t>ニチ</t>
    </rPh>
    <phoneticPr fontId="6"/>
  </si>
  <si>
    <t>勤務
年月数</t>
    <rPh sb="0" eb="2">
      <t>キンム</t>
    </rPh>
    <rPh sb="3" eb="5">
      <t>ネンゲツ</t>
    </rPh>
    <rPh sb="5" eb="6">
      <t>スウ</t>
    </rPh>
    <phoneticPr fontId="6"/>
  </si>
  <si>
    <t>ａ ｂ ｃ ｄ</t>
    <phoneticPr fontId="6"/>
  </si>
  <si>
    <t>月</t>
    <rPh sb="0" eb="1">
      <t>ゲツ</t>
    </rPh>
    <phoneticPr fontId="6"/>
  </si>
  <si>
    <t>職種・氏名</t>
    <rPh sb="0" eb="2">
      <t>ショクシュ</t>
    </rPh>
    <rPh sb="3" eb="5">
      <t>シメイ</t>
    </rPh>
    <phoneticPr fontId="6"/>
  </si>
  <si>
    <t>形態・年月数</t>
    <rPh sb="0" eb="2">
      <t>ケイタイ</t>
    </rPh>
    <rPh sb="3" eb="5">
      <t>ネンゲツ</t>
    </rPh>
    <rPh sb="5" eb="6">
      <t>スウ</t>
    </rPh>
    <phoneticPr fontId="6"/>
  </si>
  <si>
    <t>時間計</t>
    <rPh sb="0" eb="3">
      <t>ジカンケイ</t>
    </rPh>
    <phoneticPr fontId="6"/>
  </si>
  <si>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6"/>
  </si>
  <si>
    <t>勤務時間
帯の符号</t>
    <rPh sb="0" eb="2">
      <t>キンム</t>
    </rPh>
    <rPh sb="2" eb="4">
      <t>ジカン</t>
    </rPh>
    <rPh sb="5" eb="6">
      <t>タイ</t>
    </rPh>
    <rPh sb="7" eb="9">
      <t>フゴウ</t>
    </rPh>
    <phoneticPr fontId="6"/>
  </si>
  <si>
    <t>Ａ</t>
    <phoneticPr fontId="6"/>
  </si>
  <si>
    <t>(</t>
    <phoneticPr fontId="6"/>
  </si>
  <si>
    <t>～</t>
    <phoneticPr fontId="6"/>
  </si>
  <si>
    <t>)</t>
    <phoneticPr fontId="6"/>
  </si>
  <si>
    <t>D</t>
    <phoneticPr fontId="6"/>
  </si>
  <si>
    <t>G</t>
    <phoneticPr fontId="6"/>
  </si>
  <si>
    <t>　　太枠内について、 記入項目が明確に分かるような既存のシフト表がある場合は記入不要です。</t>
    <rPh sb="2" eb="4">
      <t>フトワク</t>
    </rPh>
    <rPh sb="4" eb="5">
      <t>ナイ</t>
    </rPh>
    <rPh sb="38" eb="40">
      <t>キニュウ</t>
    </rPh>
    <rPh sb="40" eb="42">
      <t>フヨウ</t>
    </rPh>
    <phoneticPr fontId="6"/>
  </si>
  <si>
    <t>Ｂ</t>
    <phoneticPr fontId="6"/>
  </si>
  <si>
    <t>E</t>
    <phoneticPr fontId="6"/>
  </si>
  <si>
    <t>H</t>
    <phoneticPr fontId="6"/>
  </si>
  <si>
    <t>　　太枠内黄色部分以外についてはご記入願います。</t>
    <rPh sb="17" eb="19">
      <t>キニュウ</t>
    </rPh>
    <rPh sb="19" eb="20">
      <t>ネガ</t>
    </rPh>
    <phoneticPr fontId="6"/>
  </si>
  <si>
    <t>C</t>
    <phoneticPr fontId="6"/>
  </si>
  <si>
    <t>F</t>
    <phoneticPr fontId="6"/>
  </si>
  <si>
    <t>I</t>
    <phoneticPr fontId="6"/>
  </si>
  <si>
    <t>月</t>
  </si>
  <si>
    <t>火</t>
  </si>
  <si>
    <t>水</t>
  </si>
  <si>
    <t>木</t>
  </si>
  <si>
    <t>金</t>
  </si>
  <si>
    <t>土</t>
  </si>
  <si>
    <t>日</t>
  </si>
  <si>
    <t>施設長</t>
    <rPh sb="0" eb="3">
      <t>シセツチョウ</t>
    </rPh>
    <phoneticPr fontId="6"/>
  </si>
  <si>
    <t>Ａ</t>
  </si>
  <si>
    <t>社会福祉士</t>
    <rPh sb="0" eb="2">
      <t>シャカイ</t>
    </rPh>
    <rPh sb="2" eb="5">
      <t>フクシシ</t>
    </rPh>
    <phoneticPr fontId="6"/>
  </si>
  <si>
    <t>奈良　太郎</t>
    <rPh sb="0" eb="2">
      <t>ナラ</t>
    </rPh>
    <rPh sb="3" eb="5">
      <t>タロウ</t>
    </rPh>
    <phoneticPr fontId="6"/>
  </si>
  <si>
    <t>事務員</t>
    <rPh sb="0" eb="3">
      <t>ジムイン</t>
    </rPh>
    <phoneticPr fontId="6"/>
  </si>
  <si>
    <t>高田　花子</t>
    <rPh sb="0" eb="2">
      <t>タカダ</t>
    </rPh>
    <rPh sb="3" eb="5">
      <t>ハナコ</t>
    </rPh>
    <phoneticPr fontId="6"/>
  </si>
  <si>
    <t>４年０月</t>
    <rPh sb="1" eb="2">
      <t>ネン</t>
    </rPh>
    <rPh sb="3" eb="4">
      <t>ツキ</t>
    </rPh>
    <phoneticPr fontId="6"/>
  </si>
  <si>
    <t>児童指導員</t>
    <phoneticPr fontId="6"/>
  </si>
  <si>
    <t>Ｃ</t>
    <phoneticPr fontId="6"/>
  </si>
  <si>
    <t>Ｂ</t>
  </si>
  <si>
    <t>高野　雄介</t>
    <rPh sb="0" eb="1">
      <t>タカ</t>
    </rPh>
    <rPh sb="1" eb="2">
      <t>ノ</t>
    </rPh>
    <rPh sb="3" eb="5">
      <t>ユウスケ</t>
    </rPh>
    <phoneticPr fontId="6"/>
  </si>
  <si>
    <t>保育士</t>
    <rPh sb="0" eb="3">
      <t>ホイクシ</t>
    </rPh>
    <phoneticPr fontId="6"/>
  </si>
  <si>
    <t>Ｄ</t>
    <phoneticPr fontId="6"/>
  </si>
  <si>
    <t>Ｅ</t>
    <phoneticPr fontId="6"/>
  </si>
  <si>
    <t>Ｄ</t>
  </si>
  <si>
    <t>Ｅ</t>
  </si>
  <si>
    <t>吉野　次郎</t>
    <rPh sb="0" eb="2">
      <t>ヨシノ</t>
    </rPh>
    <rPh sb="3" eb="5">
      <t>ジロウ</t>
    </rPh>
    <phoneticPr fontId="6"/>
  </si>
  <si>
    <t>看護職員</t>
    <rPh sb="0" eb="2">
      <t>カンゴ</t>
    </rPh>
    <rPh sb="2" eb="4">
      <t>ショクイン</t>
    </rPh>
    <phoneticPr fontId="6"/>
  </si>
  <si>
    <t>准看護師</t>
    <rPh sb="0" eb="4">
      <t>ジュンカンゴシ</t>
    </rPh>
    <phoneticPr fontId="6"/>
  </si>
  <si>
    <t>桜井　夕子</t>
    <rPh sb="0" eb="2">
      <t>サクライ</t>
    </rPh>
    <rPh sb="3" eb="5">
      <t>ユウコ</t>
    </rPh>
    <phoneticPr fontId="6"/>
  </si>
  <si>
    <t>■職種氏名欄
・職種ごとに勤務形態の区分(後述)の順にまとめて記載してください。
・職種は、 施設長、事務員、児童指導員、少年指導員、母子支援員、保育士、職業指導員、看護職員等の別を記入してください。</t>
    <rPh sb="47" eb="50">
      <t>シセツチョウ</t>
    </rPh>
    <rPh sb="51" eb="54">
      <t>ジムイン</t>
    </rPh>
    <phoneticPr fontId="15"/>
  </si>
  <si>
    <t>Ｇ</t>
    <phoneticPr fontId="6"/>
  </si>
  <si>
    <t>Ｈ</t>
    <phoneticPr fontId="6"/>
  </si>
  <si>
    <t>Ｆ</t>
    <phoneticPr fontId="6"/>
  </si>
  <si>
    <t>Ｉ</t>
    <phoneticPr fontId="6"/>
  </si>
  <si>
    <t>研修の種類</t>
    <rPh sb="0" eb="2">
      <t>ケンシュウ</t>
    </rPh>
    <rPh sb="3" eb="5">
      <t>シュルイ</t>
    </rPh>
    <phoneticPr fontId="6"/>
  </si>
  <si>
    <t>研修日時</t>
    <rPh sb="0" eb="2">
      <t>ケンシュウ</t>
    </rPh>
    <rPh sb="2" eb="4">
      <t>ニチジ</t>
    </rPh>
    <phoneticPr fontId="6"/>
  </si>
  <si>
    <t>対象職種・人数</t>
    <rPh sb="0" eb="2">
      <t>タイショウ</t>
    </rPh>
    <rPh sb="2" eb="4">
      <t>ショクシュ</t>
    </rPh>
    <rPh sb="5" eb="7">
      <t>ニンズウ</t>
    </rPh>
    <phoneticPr fontId="6"/>
  </si>
  <si>
    <t>研修内容</t>
  </si>
  <si>
    <t>場所</t>
    <rPh sb="0" eb="2">
      <t>バショ</t>
    </rPh>
    <phoneticPr fontId="6"/>
  </si>
  <si>
    <t>研修の実施記録の
保存の有無</t>
    <rPh sb="0" eb="2">
      <t>ケンシュウ</t>
    </rPh>
    <rPh sb="3" eb="5">
      <t>ジッシ</t>
    </rPh>
    <rPh sb="5" eb="7">
      <t>キロク</t>
    </rPh>
    <rPh sb="9" eb="11">
      <t>ホゾン</t>
    </rPh>
    <rPh sb="12" eb="14">
      <t>ウム</t>
    </rPh>
    <phoneticPr fontId="6"/>
  </si>
  <si>
    <t>欠席者に対する周知の方法</t>
    <rPh sb="0" eb="3">
      <t>ケッセキシャ</t>
    </rPh>
    <rPh sb="4" eb="5">
      <t>タイ</t>
    </rPh>
    <rPh sb="7" eb="9">
      <t>シュウチ</t>
    </rPh>
    <rPh sb="10" eb="12">
      <t>ホウホウ</t>
    </rPh>
    <phoneticPr fontId="6"/>
  </si>
  <si>
    <t>感染症及び
食中毒の予防及び
まん延の防止に
関する研修</t>
    <rPh sb="23" eb="24">
      <t>カン</t>
    </rPh>
    <rPh sb="26" eb="28">
      <t>ケンシュウ</t>
    </rPh>
    <phoneticPr fontId="6"/>
  </si>
  <si>
    <t>事故発生防止に
関する研修</t>
    <rPh sb="8" eb="9">
      <t>カン</t>
    </rPh>
    <rPh sb="11" eb="13">
      <t>ケンシュウ</t>
    </rPh>
    <phoneticPr fontId="6"/>
  </si>
  <si>
    <t>虐待・身体拘束に
関する研修</t>
    <rPh sb="0" eb="2">
      <t>ギャクタイ</t>
    </rPh>
    <rPh sb="3" eb="5">
      <t>シンタイ</t>
    </rPh>
    <rPh sb="5" eb="7">
      <t>コウソク</t>
    </rPh>
    <rPh sb="9" eb="10">
      <t>カン</t>
    </rPh>
    <rPh sb="12" eb="14">
      <t>ケンシュウ</t>
    </rPh>
    <phoneticPr fontId="6"/>
  </si>
  <si>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</si>
  <si>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対象職種・氏名</t>
    <rPh sb="0" eb="2">
      <t>タイショウ</t>
    </rPh>
    <rPh sb="2" eb="4">
      <t>ショクシュ</t>
    </rPh>
    <rPh sb="5" eb="7">
      <t>シメイ</t>
    </rPh>
    <phoneticPr fontId="6"/>
  </si>
  <si>
    <t>５．労働安全衛生</t>
    <rPh sb="2" eb="4">
      <t>ロウドウ</t>
    </rPh>
    <rPh sb="4" eb="6">
      <t>アンゼン</t>
    </rPh>
    <rPh sb="6" eb="8">
      <t>エイセイ</t>
    </rPh>
    <phoneticPr fontId="6"/>
  </si>
  <si>
    <t>検査項目の名称の前に※がついているものは必須項目です。</t>
    <phoneticPr fontId="6"/>
  </si>
  <si>
    <t>雇い入れ時健康診断</t>
    <rPh sb="0" eb="3">
      <t>ヤトイイ</t>
    </rPh>
    <rPh sb="4" eb="5">
      <t>ジ</t>
    </rPh>
    <rPh sb="5" eb="7">
      <t>ケンコウ</t>
    </rPh>
    <rPh sb="7" eb="9">
      <t>シンダン</t>
    </rPh>
    <phoneticPr fontId="6"/>
  </si>
  <si>
    <t>40歳未満の職員に対する健康診断（35歳を除く）</t>
    <rPh sb="3" eb="5">
      <t>ミマン</t>
    </rPh>
    <rPh sb="9" eb="10">
      <t>タイ</t>
    </rPh>
    <rPh sb="19" eb="20">
      <t>サイ</t>
    </rPh>
    <rPh sb="21" eb="22">
      <t>ノゾ</t>
    </rPh>
    <phoneticPr fontId="6"/>
  </si>
  <si>
    <t>検査内容</t>
    <rPh sb="0" eb="2">
      <t>ケンサ</t>
    </rPh>
    <rPh sb="2" eb="4">
      <t>ナイヨウ</t>
    </rPh>
    <phoneticPr fontId="6"/>
  </si>
  <si>
    <t>実施しているものに○</t>
    <rPh sb="0" eb="2">
      <t>ジッシ</t>
    </rPh>
    <phoneticPr fontId="6"/>
  </si>
  <si>
    <t>対象職種</t>
    <rPh sb="0" eb="2">
      <t>タイショウ</t>
    </rPh>
    <rPh sb="2" eb="4">
      <t>ショクシュ</t>
    </rPh>
    <phoneticPr fontId="6"/>
  </si>
  <si>
    <t>対象
人数</t>
    <rPh sb="0" eb="2">
      <t>タイショウ</t>
    </rPh>
    <rPh sb="3" eb="5">
      <t>ニンズウ</t>
    </rPh>
    <phoneticPr fontId="6"/>
  </si>
  <si>
    <t>実施日</t>
    <rPh sb="0" eb="3">
      <t>ジッシビ</t>
    </rPh>
    <phoneticPr fontId="6"/>
  </si>
  <si>
    <t>検査機関</t>
    <rPh sb="0" eb="2">
      <t>ケンサ</t>
    </rPh>
    <rPh sb="2" eb="4">
      <t>キカン</t>
    </rPh>
    <phoneticPr fontId="6"/>
  </si>
  <si>
    <t>※身長</t>
    <rPh sb="1" eb="3">
      <t>シンチョウ</t>
    </rPh>
    <phoneticPr fontId="6"/>
  </si>
  <si>
    <t>身長</t>
    <rPh sb="0" eb="2">
      <t>シンチョウ</t>
    </rPh>
    <phoneticPr fontId="6"/>
  </si>
  <si>
    <t>※体重</t>
    <rPh sb="1" eb="3">
      <t>タイジュウ</t>
    </rPh>
    <phoneticPr fontId="6"/>
  </si>
  <si>
    <t>※視力</t>
    <rPh sb="1" eb="3">
      <t>シリョク</t>
    </rPh>
    <phoneticPr fontId="6"/>
  </si>
  <si>
    <t>※聴力</t>
    <rPh sb="1" eb="3">
      <t>チョウリョク</t>
    </rPh>
    <phoneticPr fontId="6"/>
  </si>
  <si>
    <t>※血圧</t>
    <rPh sb="1" eb="3">
      <t>ケツアツ</t>
    </rPh>
    <phoneticPr fontId="6"/>
  </si>
  <si>
    <t>※腹囲</t>
    <rPh sb="1" eb="3">
      <t>フクイ</t>
    </rPh>
    <phoneticPr fontId="6"/>
  </si>
  <si>
    <t>腹囲</t>
    <rPh sb="0" eb="2">
      <t>フクイ</t>
    </rPh>
    <phoneticPr fontId="6"/>
  </si>
  <si>
    <t>※心電図検査</t>
    <rPh sb="1" eb="4">
      <t>シンデンズ</t>
    </rPh>
    <rPh sb="4" eb="6">
      <t>ケンサ</t>
    </rPh>
    <phoneticPr fontId="6"/>
  </si>
  <si>
    <t>心電図検査</t>
    <rPh sb="0" eb="3">
      <t>シンデンズ</t>
    </rPh>
    <rPh sb="3" eb="5">
      <t>ケンサ</t>
    </rPh>
    <phoneticPr fontId="6"/>
  </si>
  <si>
    <t>※胸部X線検査</t>
    <rPh sb="1" eb="3">
      <t>キョウブ</t>
    </rPh>
    <rPh sb="4" eb="5">
      <t>セン</t>
    </rPh>
    <rPh sb="5" eb="7">
      <t>ケンサ</t>
    </rPh>
    <phoneticPr fontId="6"/>
  </si>
  <si>
    <t>胸部X線検査</t>
    <rPh sb="0" eb="2">
      <t>キョウブ</t>
    </rPh>
    <rPh sb="3" eb="4">
      <t>セン</t>
    </rPh>
    <rPh sb="4" eb="6">
      <t>ケンサ</t>
    </rPh>
    <phoneticPr fontId="6"/>
  </si>
  <si>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6"/>
  </si>
  <si>
    <t>（２）労働安全衛生法に基づくストレスチェックの状況</t>
  </si>
  <si>
    <t>（３）職員の腰痛対策</t>
  </si>
  <si>
    <t>（労働者を常時50人以上使用している事業場のみ）</t>
  </si>
  <si>
    <t>腰痛の発生有無</t>
    <rPh sb="5" eb="7">
      <t>ウム</t>
    </rPh>
    <phoneticPr fontId="6"/>
  </si>
  <si>
    <t>実施日（予定）</t>
    <phoneticPr fontId="6"/>
  </si>
  <si>
    <t>予防対策</t>
    <rPh sb="0" eb="2">
      <t>ヨボウ</t>
    </rPh>
    <rPh sb="2" eb="4">
      <t>タイサク</t>
    </rPh>
    <phoneticPr fontId="6"/>
  </si>
  <si>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6"/>
  </si>
  <si>
    <t>（５）衛生推進者の選任状況（労働者が常時10人以上50人未満の事業場のみ）</t>
    <phoneticPr fontId="6"/>
  </si>
  <si>
    <t>選任年月日</t>
    <phoneticPr fontId="6"/>
  </si>
  <si>
    <t>産業医</t>
    <rPh sb="0" eb="3">
      <t>サンギョウイ</t>
    </rPh>
    <phoneticPr fontId="6"/>
  </si>
  <si>
    <t>衛生推進者</t>
    <rPh sb="0" eb="2">
      <t>エイセイ</t>
    </rPh>
    <rPh sb="2" eb="5">
      <t>スイシンシャ</t>
    </rPh>
    <phoneticPr fontId="6"/>
  </si>
  <si>
    <t>衛生管理者</t>
    <rPh sb="0" eb="2">
      <t>エイセイ</t>
    </rPh>
    <rPh sb="2" eb="5">
      <t>カンリシャ</t>
    </rPh>
    <phoneticPr fontId="6"/>
  </si>
  <si>
    <t>　区　　分</t>
    <rPh sb="1" eb="2">
      <t>ク</t>
    </rPh>
    <rPh sb="4" eb="5">
      <t>ブン</t>
    </rPh>
    <phoneticPr fontId="6"/>
  </si>
  <si>
    <t>　自立支援計画の作成有無</t>
    <rPh sb="1" eb="3">
      <t>ジリツ</t>
    </rPh>
    <rPh sb="3" eb="5">
      <t>シエン</t>
    </rPh>
    <rPh sb="5" eb="7">
      <t>ケイカク</t>
    </rPh>
    <rPh sb="8" eb="10">
      <t>サクセイ</t>
    </rPh>
    <rPh sb="10" eb="12">
      <t>ウム</t>
    </rPh>
    <phoneticPr fontId="6"/>
  </si>
  <si>
    <t>有</t>
    <rPh sb="0" eb="1">
      <t>ウ</t>
    </rPh>
    <phoneticPr fontId="8"/>
  </si>
  <si>
    <t>はい</t>
    <phoneticPr fontId="8"/>
  </si>
  <si>
    <t>いいえ</t>
    <phoneticPr fontId="8"/>
  </si>
  <si>
    <t>　自立支援計画の作成者</t>
    <rPh sb="1" eb="3">
      <t>ジリツ</t>
    </rPh>
    <rPh sb="3" eb="5">
      <t>シエン</t>
    </rPh>
    <rPh sb="5" eb="7">
      <t>ケイカク</t>
    </rPh>
    <rPh sb="8" eb="11">
      <t>サクセイシャ</t>
    </rPh>
    <phoneticPr fontId="6"/>
  </si>
  <si>
    <t>施設職員の研修プログラムの中に取り入れられているか。</t>
    <phoneticPr fontId="6"/>
  </si>
  <si>
    <t>入所児童の権利擁護、体罰防止に関することが施設職員の研修プログラムに取り入れられているか。</t>
    <phoneticPr fontId="6"/>
  </si>
  <si>
    <t>目標
設定</t>
    <rPh sb="0" eb="2">
      <t>モクヒョウ</t>
    </rPh>
    <rPh sb="3" eb="5">
      <t>セッテイ</t>
    </rPh>
    <phoneticPr fontId="6"/>
  </si>
  <si>
    <t>対　象</t>
    <rPh sb="0" eb="1">
      <t>タイ</t>
    </rPh>
    <rPh sb="2" eb="3">
      <t>ゾウ</t>
    </rPh>
    <phoneticPr fontId="6"/>
  </si>
  <si>
    <t>全員</t>
    <rPh sb="0" eb="2">
      <t>ゼンイン</t>
    </rPh>
    <phoneticPr fontId="6"/>
  </si>
  <si>
    <t xml:space="preserve">  グループ</t>
    <phoneticPr fontId="6"/>
  </si>
  <si>
    <t>個別</t>
    <rPh sb="0" eb="2">
      <t>コベツ</t>
    </rPh>
    <phoneticPr fontId="6"/>
  </si>
  <si>
    <t>その他 （</t>
    <rPh sb="2" eb="3">
      <t>タ</t>
    </rPh>
    <phoneticPr fontId="6"/>
  </si>
  <si>
    <t>処遇が困難な児童については、必要に応じ児童相談所・学校等に処遇会議への参加を求めるなど、連携した指導を行っているか。</t>
    <phoneticPr fontId="6"/>
  </si>
  <si>
    <t>時　期</t>
    <rPh sb="0" eb="1">
      <t>ジ</t>
    </rPh>
    <rPh sb="2" eb="3">
      <t>キ</t>
    </rPh>
    <phoneticPr fontId="6"/>
  </si>
  <si>
    <t>半期</t>
    <rPh sb="0" eb="2">
      <t>ハンキ</t>
    </rPh>
    <phoneticPr fontId="6"/>
  </si>
  <si>
    <t>四半期</t>
    <rPh sb="0" eb="3">
      <t>シハンキ</t>
    </rPh>
    <phoneticPr fontId="6"/>
  </si>
  <si>
    <t>内　容</t>
    <rPh sb="0" eb="1">
      <t>ウチ</t>
    </rPh>
    <rPh sb="2" eb="3">
      <t>カタチ</t>
    </rPh>
    <phoneticPr fontId="6"/>
  </si>
  <si>
    <t>具体的</t>
    <rPh sb="0" eb="3">
      <t>グタイテキ</t>
    </rPh>
    <phoneticPr fontId="8"/>
  </si>
  <si>
    <t>抽象的</t>
    <rPh sb="0" eb="3">
      <t>チュウショウテキ</t>
    </rPh>
    <phoneticPr fontId="8"/>
  </si>
  <si>
    <t>施設内で児童間の暴力、いじめ、差別、性的トラブルなど生じないよう徹底されているか。</t>
    <phoneticPr fontId="6"/>
  </si>
  <si>
    <t>本人の意向有無</t>
    <rPh sb="0" eb="2">
      <t>ホンニン</t>
    </rPh>
    <rPh sb="3" eb="5">
      <t>イコウ</t>
    </rPh>
    <rPh sb="5" eb="7">
      <t>ウム</t>
    </rPh>
    <phoneticPr fontId="6"/>
  </si>
  <si>
    <t>本人の意向確認方法
（工夫している点）</t>
    <rPh sb="0" eb="2">
      <t>ホンニン</t>
    </rPh>
    <rPh sb="3" eb="5">
      <t>イコウ</t>
    </rPh>
    <rPh sb="5" eb="7">
      <t>カクニン</t>
    </rPh>
    <rPh sb="7" eb="9">
      <t>ホウホウ</t>
    </rPh>
    <rPh sb="11" eb="13">
      <t>クフウ</t>
    </rPh>
    <rPh sb="17" eb="18">
      <t>テン</t>
    </rPh>
    <phoneticPr fontId="6"/>
  </si>
  <si>
    <t>（３）自立、自活等への支援援助</t>
    <phoneticPr fontId="6"/>
  </si>
  <si>
    <t>支援内容について具体的に記入してください。</t>
    <phoneticPr fontId="6"/>
  </si>
  <si>
    <t>記録
書類</t>
    <rPh sb="0" eb="2">
      <t>キロク</t>
    </rPh>
    <rPh sb="3" eb="5">
      <t>ショルイ</t>
    </rPh>
    <phoneticPr fontId="6"/>
  </si>
  <si>
    <t>記録書類の名称</t>
    <rPh sb="0" eb="2">
      <t>キロク</t>
    </rPh>
    <rPh sb="2" eb="4">
      <t>ショルイ</t>
    </rPh>
    <rPh sb="5" eb="7">
      <t>メイショウ</t>
    </rPh>
    <phoneticPr fontId="6"/>
  </si>
  <si>
    <t>評価</t>
    <rPh sb="0" eb="2">
      <t>ヒョウカ</t>
    </rPh>
    <phoneticPr fontId="6"/>
  </si>
  <si>
    <t>時　期</t>
    <rPh sb="0" eb="1">
      <t>トキ</t>
    </rPh>
    <rPh sb="2" eb="3">
      <t>キ</t>
    </rPh>
    <phoneticPr fontId="6"/>
  </si>
  <si>
    <t>最高</t>
    <rPh sb="0" eb="2">
      <t>サイコウ</t>
    </rPh>
    <phoneticPr fontId="6"/>
  </si>
  <si>
    <t>回</t>
    <rPh sb="0" eb="1">
      <t>カイ</t>
    </rPh>
    <phoneticPr fontId="6"/>
  </si>
  <si>
    <t>／</t>
    <phoneticPr fontId="6"/>
  </si>
  <si>
    <t>最低</t>
    <rPh sb="0" eb="2">
      <t>サイテイ</t>
    </rPh>
    <phoneticPr fontId="6"/>
  </si>
  <si>
    <t>記録</t>
    <rPh sb="0" eb="2">
      <t>キロク</t>
    </rPh>
    <phoneticPr fontId="6"/>
  </si>
  <si>
    <t>目標達成度がわかる</t>
    <rPh sb="0" eb="2">
      <t>モクヒョウ</t>
    </rPh>
    <rPh sb="2" eb="4">
      <t>タッセイ</t>
    </rPh>
    <rPh sb="4" eb="5">
      <t>ド</t>
    </rPh>
    <phoneticPr fontId="6"/>
  </si>
  <si>
    <t>記録（文書名</t>
    <rPh sb="0" eb="2">
      <t>キロク</t>
    </rPh>
    <rPh sb="3" eb="6">
      <t>ブンショメイ</t>
    </rPh>
    <phoneticPr fontId="6"/>
  </si>
  <si>
    <t>で）</t>
    <phoneticPr fontId="6"/>
  </si>
  <si>
    <t>（４）児童の意見表明（児童養護施設のみ）</t>
    <rPh sb="3" eb="5">
      <t>ジドウ</t>
    </rPh>
    <rPh sb="6" eb="8">
      <t>イケン</t>
    </rPh>
    <rPh sb="8" eb="10">
      <t>ヒョウメイ</t>
    </rPh>
    <rPh sb="11" eb="13">
      <t>ジドウ</t>
    </rPh>
    <rPh sb="13" eb="15">
      <t>ヨウゴ</t>
    </rPh>
    <rPh sb="15" eb="17">
      <t>シセツ</t>
    </rPh>
    <phoneticPr fontId="6"/>
  </si>
  <si>
    <t>具体的に記入してください。</t>
    <rPh sb="4" eb="6">
      <t>キニュウ</t>
    </rPh>
    <phoneticPr fontId="6"/>
  </si>
  <si>
    <t>わかる</t>
    <phoneticPr fontId="8"/>
  </si>
  <si>
    <t>わからない</t>
    <phoneticPr fontId="8"/>
  </si>
  <si>
    <t>児童の意見表明の機会</t>
    <rPh sb="0" eb="2">
      <t>ジドウ</t>
    </rPh>
    <rPh sb="3" eb="5">
      <t>イケン</t>
    </rPh>
    <rPh sb="5" eb="7">
      <t>ヒョウメイ</t>
    </rPh>
    <rPh sb="8" eb="10">
      <t>キカイ</t>
    </rPh>
    <phoneticPr fontId="6"/>
  </si>
  <si>
    <t>児童会</t>
    <rPh sb="0" eb="3">
      <t>ジドウカイ</t>
    </rPh>
    <phoneticPr fontId="6"/>
  </si>
  <si>
    <t>その他（</t>
    <phoneticPr fontId="6"/>
  </si>
  <si>
    <t>問題点の確認ができる</t>
    <rPh sb="0" eb="3">
      <t>モンダイテン</t>
    </rPh>
    <rPh sb="4" eb="6">
      <t>カクニン</t>
    </rPh>
    <phoneticPr fontId="6"/>
  </si>
  <si>
    <t>児童等から出された意見・要望</t>
    <rPh sb="0" eb="3">
      <t>ジドウトウ</t>
    </rPh>
    <rPh sb="5" eb="6">
      <t>ダ</t>
    </rPh>
    <rPh sb="9" eb="11">
      <t>イケン</t>
    </rPh>
    <rPh sb="12" eb="14">
      <t>ヨウボウ</t>
    </rPh>
    <phoneticPr fontId="6"/>
  </si>
  <si>
    <t>確認できる</t>
    <rPh sb="0" eb="2">
      <t>カクニン</t>
    </rPh>
    <phoneticPr fontId="8"/>
  </si>
  <si>
    <t>確認できない</t>
    <rPh sb="0" eb="2">
      <t>カクニン</t>
    </rPh>
    <phoneticPr fontId="8"/>
  </si>
  <si>
    <t>評価会議等への本人参加</t>
    <rPh sb="0" eb="2">
      <t>ヒョウカ</t>
    </rPh>
    <rPh sb="2" eb="5">
      <t>カイギトウ</t>
    </rPh>
    <rPh sb="7" eb="9">
      <t>ホンニン</t>
    </rPh>
    <rPh sb="9" eb="11">
      <t>サンカ</t>
    </rPh>
    <phoneticPr fontId="6"/>
  </si>
  <si>
    <t>意見・要望への具体的な対応</t>
    <rPh sb="0" eb="2">
      <t>イケン</t>
    </rPh>
    <rPh sb="3" eb="5">
      <t>ヨウボウ</t>
    </rPh>
    <rPh sb="7" eb="10">
      <t>グタイテキ</t>
    </rPh>
    <rPh sb="11" eb="13">
      <t>タイオウ</t>
    </rPh>
    <phoneticPr fontId="6"/>
  </si>
  <si>
    <t>次回目標設定を行う際の留意点</t>
    <rPh sb="0" eb="2">
      <t>ジカイ</t>
    </rPh>
    <rPh sb="2" eb="4">
      <t>モクヒョウ</t>
    </rPh>
    <rPh sb="4" eb="6">
      <t>セッテイ</t>
    </rPh>
    <rPh sb="7" eb="8">
      <t>オコナ</t>
    </rPh>
    <rPh sb="9" eb="10">
      <t>サイ</t>
    </rPh>
    <rPh sb="11" eb="14">
      <t>リュウイテン</t>
    </rPh>
    <phoneticPr fontId="6"/>
  </si>
  <si>
    <t>（５）入浴の状況</t>
    <rPh sb="3" eb="5">
      <t>ニュウヨク</t>
    </rPh>
    <rPh sb="6" eb="8">
      <t>ジョウキョウ</t>
    </rPh>
    <phoneticPr fontId="6"/>
  </si>
  <si>
    <t>入浴実施日
（回数、曜日等）</t>
    <rPh sb="0" eb="2">
      <t>ニュウヨク</t>
    </rPh>
    <rPh sb="2" eb="5">
      <t>ジッシビ</t>
    </rPh>
    <rPh sb="7" eb="9">
      <t>カイスウ</t>
    </rPh>
    <rPh sb="10" eb="12">
      <t>ヨウビ</t>
    </rPh>
    <rPh sb="12" eb="13">
      <t>トウ</t>
    </rPh>
    <phoneticPr fontId="6"/>
  </si>
  <si>
    <t>　　評価会議における児童相談所
　　担当者との連携方法についての
　　一連の流れ</t>
    <rPh sb="2" eb="4">
      <t>ヒョウカ</t>
    </rPh>
    <rPh sb="4" eb="6">
      <t>カイギ</t>
    </rPh>
    <rPh sb="10" eb="12">
      <t>ジドウ</t>
    </rPh>
    <rPh sb="12" eb="14">
      <t>ソウダン</t>
    </rPh>
    <rPh sb="14" eb="15">
      <t>ジョ</t>
    </rPh>
    <rPh sb="18" eb="20">
      <t>タントウ</t>
    </rPh>
    <rPh sb="20" eb="21">
      <t>シャ</t>
    </rPh>
    <rPh sb="23" eb="25">
      <t>レンケイ</t>
    </rPh>
    <rPh sb="25" eb="27">
      <t>ホウホウ</t>
    </rPh>
    <rPh sb="35" eb="37">
      <t>イチレン</t>
    </rPh>
    <rPh sb="38" eb="39">
      <t>ナガ</t>
    </rPh>
    <phoneticPr fontId="6"/>
  </si>
  <si>
    <t>入浴への配慮
（不入浴者への対応、
シャワーの実施、
部活動者への配慮等）</t>
    <rPh sb="0" eb="2">
      <t>ニュウヨク</t>
    </rPh>
    <rPh sb="4" eb="6">
      <t>ハイリョ</t>
    </rPh>
    <phoneticPr fontId="6"/>
  </si>
  <si>
    <t>（８）苦情解決への取り組み</t>
    <rPh sb="3" eb="5">
      <t>クジョウ</t>
    </rPh>
    <rPh sb="5" eb="7">
      <t>カイケツ</t>
    </rPh>
    <rPh sb="9" eb="10">
      <t>ト</t>
    </rPh>
    <rPh sb="11" eb="12">
      <t>ク</t>
    </rPh>
    <phoneticPr fontId="6"/>
  </si>
  <si>
    <t>年月日</t>
    <rPh sb="0" eb="3">
      <t>ネンガッピ</t>
    </rPh>
    <phoneticPr fontId="6"/>
  </si>
  <si>
    <t>内　　容</t>
    <rPh sb="0" eb="1">
      <t>ウチ</t>
    </rPh>
    <rPh sb="3" eb="4">
      <t>カタチ</t>
    </rPh>
    <phoneticPr fontId="6"/>
  </si>
  <si>
    <t>参加者の属性</t>
    <rPh sb="0" eb="3">
      <t>サンカシャ</t>
    </rPh>
    <rPh sb="4" eb="6">
      <t>ゾクセイ</t>
    </rPh>
    <phoneticPr fontId="6"/>
  </si>
  <si>
    <t>苦情受付窓口の
設置状況</t>
    <rPh sb="10" eb="12">
      <t>ジョウキョウ</t>
    </rPh>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</si>
  <si>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</si>
  <si>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</si>
  <si>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家族</t>
    <rPh sb="0" eb="2">
      <t>カゾク</t>
    </rPh>
    <phoneticPr fontId="6"/>
  </si>
  <si>
    <t>地域
住民</t>
    <rPh sb="0" eb="2">
      <t>チイキ</t>
    </rPh>
    <rPh sb="3" eb="5">
      <t>ジュウミン</t>
    </rPh>
    <phoneticPr fontId="6"/>
  </si>
  <si>
    <t>ボラン
ティア</t>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</si>
  <si>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</si>
  <si>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</si>
  <si>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第三者委員の
設置状況</t>
    <rPh sb="0" eb="3">
      <t>ダイサンシャ</t>
    </rPh>
    <rPh sb="3" eb="5">
      <t>イイン</t>
    </rPh>
    <rPh sb="9" eb="11">
      <t>ジョウキョウ</t>
    </rPh>
    <phoneticPr fontId="6"/>
  </si>
  <si>
    <t>職・資格等</t>
    <rPh sb="0" eb="1">
      <t>ショク</t>
    </rPh>
    <rPh sb="2" eb="4">
      <t>シカク</t>
    </rPh>
    <rPh sb="4" eb="5">
      <t>トウ</t>
    </rPh>
    <phoneticPr fontId="6"/>
  </si>
  <si>
    <t>職・資格等の例示</t>
    <rPh sb="0" eb="1">
      <t>ショク</t>
    </rPh>
    <rPh sb="2" eb="5">
      <t>シカクトウ</t>
    </rPh>
    <rPh sb="6" eb="8">
      <t>レイジ</t>
    </rPh>
    <phoneticPr fontId="4"/>
  </si>
  <si>
    <t>①評議員(理事は除く)　　②監事　　③民生委員・児童委員　　④大学教授　　⑤弁護士　など。</t>
    <phoneticPr fontId="6"/>
  </si>
  <si>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</si>
  <si>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</si>
  <si>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</si>
  <si>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</si>
  <si>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　　　　　 　　　　　</t>
    <phoneticPr fontId="6"/>
  </si>
  <si>
    <t>重要事項説明書、契約書に記載</t>
    <rPh sb="0" eb="2">
      <t>ジュウヨウ</t>
    </rPh>
    <rPh sb="2" eb="4">
      <t>ジコウ</t>
    </rPh>
    <rPh sb="4" eb="7">
      <t>セツメイショ</t>
    </rPh>
    <rPh sb="8" eb="11">
      <t>ケイヤクショ</t>
    </rPh>
    <rPh sb="12" eb="14">
      <t>キサイ</t>
    </rPh>
    <phoneticPr fontId="6"/>
  </si>
  <si>
    <t>その他（</t>
    <rPh sb="2" eb="3">
      <t>タ</t>
    </rPh>
    <phoneticPr fontId="6"/>
  </si>
  <si>
    <t>②周知内容</t>
    <rPh sb="1" eb="3">
      <t>シュウチ</t>
    </rPh>
    <rPh sb="3" eb="5">
      <t>ナイヨウ</t>
    </rPh>
    <phoneticPr fontId="6"/>
  </si>
  <si>
    <t xml:space="preserve"> 受付窓口の氏名</t>
    <phoneticPr fontId="6"/>
  </si>
  <si>
    <t xml:space="preserve"> 第三者委員の連絡先</t>
    <phoneticPr fontId="6"/>
  </si>
  <si>
    <t xml:space="preserve"> 県運営適正化委員会の連絡先</t>
    <phoneticPr fontId="6"/>
  </si>
  <si>
    <t xml:space="preserve"> その他（</t>
    <phoneticPr fontId="6"/>
  </si>
  <si>
    <t>名称</t>
    <rPh sb="0" eb="2">
      <t>メイショウ</t>
    </rPh>
    <phoneticPr fontId="6"/>
  </si>
  <si>
    <t>実施時期</t>
    <rPh sb="0" eb="2">
      <t>ジッシ</t>
    </rPh>
    <rPh sb="2" eb="4">
      <t>ジキ</t>
    </rPh>
    <phoneticPr fontId="6"/>
  </si>
  <si>
    <t>実施内容</t>
    <rPh sb="0" eb="2">
      <t>ジッシ</t>
    </rPh>
    <rPh sb="2" eb="4">
      <t>ナイヨウ</t>
    </rPh>
    <phoneticPr fontId="6"/>
  </si>
  <si>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</si>
  <si>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</si>
  <si>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</si>
  <si>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</si>
  <si>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</si>
  <si>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</si>
  <si>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個人情報に関するものを除き、実績を定期的に公表することが必要。</t>
    <rPh sb="28" eb="30">
      <t>ヒツヨウ</t>
    </rPh>
    <phoneticPr fontId="6"/>
  </si>
  <si>
    <t>（９）福祉サービス第三者評価の実施状況</t>
    <rPh sb="3" eb="5">
      <t>フクシ</t>
    </rPh>
    <rPh sb="9" eb="10">
      <t>ダイ</t>
    </rPh>
    <rPh sb="10" eb="11">
      <t>サン</t>
    </rPh>
    <rPh sb="11" eb="12">
      <t>シャ</t>
    </rPh>
    <rPh sb="12" eb="14">
      <t>ヒョウカ</t>
    </rPh>
    <rPh sb="15" eb="17">
      <t>ジッシ</t>
    </rPh>
    <rPh sb="17" eb="19">
      <t>ジョウキョウ</t>
    </rPh>
    <phoneticPr fontId="4"/>
  </si>
  <si>
    <t>第三者評価の受審日</t>
    <rPh sb="0" eb="1">
      <t>ダイ</t>
    </rPh>
    <rPh sb="1" eb="3">
      <t>サンシャ</t>
    </rPh>
    <rPh sb="3" eb="5">
      <t>ヒョウカ</t>
    </rPh>
    <rPh sb="6" eb="8">
      <t>ジュシン</t>
    </rPh>
    <rPh sb="8" eb="9">
      <t>ビ</t>
    </rPh>
    <phoneticPr fontId="4"/>
  </si>
  <si>
    <t>公表の有無</t>
    <rPh sb="0" eb="2">
      <t>コウヒョウ</t>
    </rPh>
    <rPh sb="3" eb="5">
      <t>ウム</t>
    </rPh>
    <phoneticPr fontId="4"/>
  </si>
  <si>
    <t>有</t>
    <rPh sb="0" eb="1">
      <t>ア</t>
    </rPh>
    <phoneticPr fontId="6"/>
  </si>
  <si>
    <t>公表の方法</t>
    <rPh sb="0" eb="2">
      <t>コウヒョウ</t>
    </rPh>
    <rPh sb="3" eb="5">
      <t>ホウホウ</t>
    </rPh>
    <phoneticPr fontId="4"/>
  </si>
  <si>
    <t>第三者評価の受審予定</t>
    <rPh sb="0" eb="1">
      <t>ダイ</t>
    </rPh>
    <rPh sb="1" eb="3">
      <t>サンシャ</t>
    </rPh>
    <rPh sb="3" eb="5">
      <t>ヒョウカ</t>
    </rPh>
    <phoneticPr fontId="4"/>
  </si>
  <si>
    <t>検討中</t>
    <rPh sb="0" eb="3">
      <t>ケントウチュウ</t>
    </rPh>
    <phoneticPr fontId="6"/>
  </si>
  <si>
    <t>年予定）</t>
    <rPh sb="0" eb="1">
      <t>ネン</t>
    </rPh>
    <rPh sb="1" eb="3">
      <t>ヨテイ</t>
    </rPh>
    <phoneticPr fontId="6"/>
  </si>
  <si>
    <t>未検討</t>
    <rPh sb="0" eb="3">
      <t>ミケントウ</t>
    </rPh>
    <phoneticPr fontId="6"/>
  </si>
  <si>
    <t>（１）入所者（児）処遇に関する配慮・工夫等</t>
    <rPh sb="3" eb="6">
      <t>ニュウショシャ</t>
    </rPh>
    <rPh sb="7" eb="8">
      <t>ジ</t>
    </rPh>
    <rPh sb="9" eb="11">
      <t>ショグウ</t>
    </rPh>
    <rPh sb="12" eb="13">
      <t>カン</t>
    </rPh>
    <rPh sb="15" eb="17">
      <t>ハイリョ</t>
    </rPh>
    <rPh sb="18" eb="20">
      <t>クフウ</t>
    </rPh>
    <rPh sb="20" eb="21">
      <t>トウ</t>
    </rPh>
    <phoneticPr fontId="6"/>
  </si>
  <si>
    <t>①感染症予防対策の状況</t>
    <phoneticPr fontId="6"/>
  </si>
  <si>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6"/>
  </si>
  <si>
    <t>水質検査の実施状況</t>
    <phoneticPr fontId="6"/>
  </si>
  <si>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6"/>
  </si>
  <si>
    <t>※連日使用している場合　年2回以上</t>
    <rPh sb="1" eb="3">
      <t>レンジツ</t>
    </rPh>
    <rPh sb="3" eb="5">
      <t>シヨウ</t>
    </rPh>
    <rPh sb="9" eb="11">
      <t>バアイ</t>
    </rPh>
    <rPh sb="12" eb="13">
      <t>ネン</t>
    </rPh>
    <rPh sb="14" eb="15">
      <t>カイ</t>
    </rPh>
    <rPh sb="15" eb="17">
      <t>イジョウ</t>
    </rPh>
    <phoneticPr fontId="6"/>
  </si>
  <si>
    <t>水質検査記録の保管状況</t>
    <rPh sb="7" eb="9">
      <t>ホカン</t>
    </rPh>
    <rPh sb="9" eb="11">
      <t>ジョウキョウ</t>
    </rPh>
    <phoneticPr fontId="6"/>
  </si>
  <si>
    <t>年間）</t>
    <rPh sb="0" eb="2">
      <t>ネンカン</t>
    </rPh>
    <phoneticPr fontId="6"/>
  </si>
  <si>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6"/>
  </si>
  <si>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6"/>
  </si>
  <si>
    <t>点検記録の保管状況</t>
    <phoneticPr fontId="6"/>
  </si>
  <si>
    <t>貯湯槽の清掃及び消毒の実施状況</t>
    <rPh sb="4" eb="6">
      <t>セイソウ</t>
    </rPh>
    <rPh sb="6" eb="7">
      <t>オヨ</t>
    </rPh>
    <rPh sb="8" eb="10">
      <t>ショウドク</t>
    </rPh>
    <phoneticPr fontId="6"/>
  </si>
  <si>
    <t>浴槽水の換水頻度</t>
    <rPh sb="0" eb="2">
      <t>ヨクソウ</t>
    </rPh>
    <rPh sb="2" eb="3">
      <t>スイ</t>
    </rPh>
    <phoneticPr fontId="6"/>
  </si>
  <si>
    <t>週</t>
    <rPh sb="0" eb="1">
      <t>シュウ</t>
    </rPh>
    <phoneticPr fontId="6"/>
  </si>
  <si>
    <r>
      <t>ろ過器、循環配水管について</t>
    </r>
    <r>
      <rPr>
        <strike/>
        <sz val="9"/>
        <color indexed="8"/>
        <rFont val="ＭＳ Ｐ明朝"/>
        <family val="1"/>
        <charset val="128"/>
      </rPr>
      <t/>
    </r>
    <rPh sb="4" eb="6">
      <t>ジュンカン</t>
    </rPh>
    <rPh sb="6" eb="9">
      <t>ハイスイカン</t>
    </rPh>
    <phoneticPr fontId="6"/>
  </si>
  <si>
    <t>逆洗浄等の頻度</t>
    <rPh sb="0" eb="1">
      <t>ギャク</t>
    </rPh>
    <rPh sb="1" eb="3">
      <t>センジョウ</t>
    </rPh>
    <rPh sb="3" eb="4">
      <t>トウ</t>
    </rPh>
    <rPh sb="5" eb="7">
      <t>ヒンド</t>
    </rPh>
    <phoneticPr fontId="6"/>
  </si>
  <si>
    <t>（２）事故発生の防止及び発生時の対応</t>
    <phoneticPr fontId="6"/>
  </si>
  <si>
    <t>消毒方法</t>
    <rPh sb="0" eb="2">
      <t>ショウドク</t>
    </rPh>
    <rPh sb="2" eb="4">
      <t>ホウホウ</t>
    </rPh>
    <phoneticPr fontId="6"/>
  </si>
  <si>
    <t>事故発生の防止のための
指針の整備状況</t>
    <rPh sb="17" eb="19">
      <t>ジョウキョウ</t>
    </rPh>
    <phoneticPr fontId="6"/>
  </si>
  <si>
    <t>残留塩素濃度の測定記録の保管状況</t>
    <rPh sb="7" eb="9">
      <t>ソクテイ</t>
    </rPh>
    <rPh sb="9" eb="11">
      <t>キロク</t>
    </rPh>
    <phoneticPr fontId="6"/>
  </si>
  <si>
    <t>日作成</t>
    <rPh sb="0" eb="1">
      <t>ヒ</t>
    </rPh>
    <rPh sb="1" eb="3">
      <t>サクセイ</t>
    </rPh>
    <phoneticPr fontId="6"/>
  </si>
  <si>
    <t>残留塩素濃度の確認頻度</t>
    <phoneticPr fontId="6"/>
  </si>
  <si>
    <t>事故防止検討委員会の設置状況</t>
    <phoneticPr fontId="6"/>
  </si>
  <si>
    <t>（年</t>
    <rPh sb="1" eb="2">
      <t>ネン</t>
    </rPh>
    <phoneticPr fontId="6"/>
  </si>
  <si>
    <t>回）</t>
    <rPh sb="0" eb="1">
      <t>カイ</t>
    </rPh>
    <phoneticPr fontId="6"/>
  </si>
  <si>
    <t>１．循環配管等内に生物膜がないか点検し、生物膜があれば除去（消毒）してください。</t>
    <phoneticPr fontId="6"/>
  </si>
  <si>
    <t>事故発生時の県・市町村、家族への
連絡体制の整備有無</t>
    <rPh sb="24" eb="26">
      <t>ウム</t>
    </rPh>
    <phoneticPr fontId="6"/>
  </si>
  <si>
    <t>事故報告書の整備、保存状況</t>
    <phoneticPr fontId="6"/>
  </si>
  <si>
    <t>加湿装置の使用有無</t>
    <rPh sb="0" eb="2">
      <t>カシツ</t>
    </rPh>
    <rPh sb="2" eb="4">
      <t>ソウチ</t>
    </rPh>
    <phoneticPr fontId="6"/>
  </si>
  <si>
    <t>賠償すべき事故が発生した場合における、損害賠償を速やかに行う体制の整備有無</t>
    <rPh sb="30" eb="32">
      <t>タイセイ</t>
    </rPh>
    <rPh sb="33" eb="35">
      <t>セイビ</t>
    </rPh>
    <rPh sb="35" eb="37">
      <t>ウム</t>
    </rPh>
    <phoneticPr fontId="6"/>
  </si>
  <si>
    <t>加湿装置の使用状況
（使用開始時及び
使用期間中）</t>
    <rPh sb="0" eb="2">
      <t>カシツ</t>
    </rPh>
    <rPh sb="5" eb="7">
      <t>シヨウ</t>
    </rPh>
    <phoneticPr fontId="6"/>
  </si>
  <si>
    <t>点検</t>
    <rPh sb="0" eb="2">
      <t>テンケン</t>
    </rPh>
    <phoneticPr fontId="6"/>
  </si>
  <si>
    <t>清掃</t>
    <rPh sb="0" eb="2">
      <t>セイソウ</t>
    </rPh>
    <phoneticPr fontId="6"/>
  </si>
  <si>
    <t>水抜き</t>
    <rPh sb="0" eb="2">
      <t>ミズヌ</t>
    </rPh>
    <phoneticPr fontId="6"/>
  </si>
  <si>
    <t>（１）大掃除の実施状況</t>
    <rPh sb="3" eb="6">
      <t>オオソウジ</t>
    </rPh>
    <rPh sb="7" eb="9">
      <t>ジッシ</t>
    </rPh>
    <rPh sb="9" eb="11">
      <t>ジョウキョウ</t>
    </rPh>
    <phoneticPr fontId="6"/>
  </si>
  <si>
    <t>換水</t>
    <rPh sb="0" eb="1">
      <t>カ</t>
    </rPh>
    <rPh sb="1" eb="2">
      <t>スイ</t>
    </rPh>
    <phoneticPr fontId="6"/>
  </si>
  <si>
    <t>タンク内の清掃</t>
    <rPh sb="3" eb="4">
      <t>ナイ</t>
    </rPh>
    <rPh sb="5" eb="7">
      <t>セイソウ</t>
    </rPh>
    <phoneticPr fontId="6"/>
  </si>
  <si>
    <t>加湿装置…主にビル用の空気調和設備に組み込まれているもの。</t>
    <rPh sb="0" eb="2">
      <t>カシツ</t>
    </rPh>
    <rPh sb="2" eb="4">
      <t>ソウチ</t>
    </rPh>
    <rPh sb="5" eb="6">
      <t>オモ</t>
    </rPh>
    <phoneticPr fontId="6"/>
  </si>
  <si>
    <t>入院期間</t>
    <phoneticPr fontId="6"/>
  </si>
  <si>
    <t>付添者</t>
    <rPh sb="0" eb="2">
      <t>ツキソ</t>
    </rPh>
    <rPh sb="2" eb="3">
      <t>シャ</t>
    </rPh>
    <phoneticPr fontId="6"/>
  </si>
  <si>
    <t>病院名</t>
    <rPh sb="0" eb="2">
      <t>ビョウイン</t>
    </rPh>
    <rPh sb="2" eb="3">
      <t>メイ</t>
    </rPh>
    <phoneticPr fontId="6"/>
  </si>
  <si>
    <t>科目</t>
    <rPh sb="0" eb="2">
      <t>カモク</t>
    </rPh>
    <phoneticPr fontId="6"/>
  </si>
  <si>
    <t>自</t>
    <rPh sb="0" eb="1">
      <t>ジ</t>
    </rPh>
    <phoneticPr fontId="6"/>
  </si>
  <si>
    <t>要</t>
    <rPh sb="0" eb="1">
      <t>ヨウ</t>
    </rPh>
    <phoneticPr fontId="6"/>
  </si>
  <si>
    <t>至</t>
    <rPh sb="0" eb="1">
      <t>イタル</t>
    </rPh>
    <phoneticPr fontId="6"/>
  </si>
  <si>
    <t>否</t>
    <rPh sb="0" eb="1">
      <t>ヒ</t>
    </rPh>
    <phoneticPr fontId="6"/>
  </si>
  <si>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6"/>
  </si>
  <si>
    <t>（２）協力医療機関の状況（歯科を含む）</t>
    <rPh sb="3" eb="5">
      <t>キョウリョク</t>
    </rPh>
    <rPh sb="5" eb="7">
      <t>イリョウ</t>
    </rPh>
    <rPh sb="7" eb="9">
      <t>キカン</t>
    </rPh>
    <rPh sb="10" eb="12">
      <t>ジョウキョウ</t>
    </rPh>
    <rPh sb="13" eb="15">
      <t>シカ</t>
    </rPh>
    <rPh sb="16" eb="17">
      <t>フク</t>
    </rPh>
    <phoneticPr fontId="6"/>
  </si>
  <si>
    <t>期日</t>
  </si>
  <si>
    <t>対象人員</t>
    <phoneticPr fontId="6"/>
  </si>
  <si>
    <t>検査内容</t>
    <phoneticPr fontId="6"/>
  </si>
  <si>
    <t>検査機関</t>
    <phoneticPr fontId="6"/>
  </si>
  <si>
    <t>医療機関名</t>
    <rPh sb="0" eb="2">
      <t>イリョウ</t>
    </rPh>
    <rPh sb="2" eb="4">
      <t>キカン</t>
    </rPh>
    <rPh sb="4" eb="5">
      <t>メイ</t>
    </rPh>
    <phoneticPr fontId="6"/>
  </si>
  <si>
    <t>診療科目</t>
    <rPh sb="0" eb="2">
      <t>シンリョウ</t>
    </rPh>
    <rPh sb="2" eb="4">
      <t>カモク</t>
    </rPh>
    <phoneticPr fontId="6"/>
  </si>
  <si>
    <t>病床数</t>
    <rPh sb="0" eb="2">
      <t>ビョウショウ</t>
    </rPh>
    <rPh sb="2" eb="3">
      <t>スウ</t>
    </rPh>
    <phoneticPr fontId="6"/>
  </si>
  <si>
    <t>床</t>
    <rPh sb="0" eb="1">
      <t>ユカ</t>
    </rPh>
    <phoneticPr fontId="6"/>
  </si>
  <si>
    <t>施設からの距離</t>
    <rPh sb="0" eb="2">
      <t>シセツ</t>
    </rPh>
    <rPh sb="5" eb="7">
      <t>キョリ</t>
    </rPh>
    <phoneticPr fontId="6"/>
  </si>
  <si>
    <t>km</t>
    <phoneticPr fontId="6"/>
  </si>
  <si>
    <t>（車で</t>
    <rPh sb="1" eb="2">
      <t>クルマ</t>
    </rPh>
    <phoneticPr fontId="6"/>
  </si>
  <si>
    <t>分）</t>
    <rPh sb="0" eb="1">
      <t>フン</t>
    </rPh>
    <phoneticPr fontId="6"/>
  </si>
  <si>
    <t>契約の有無</t>
    <rPh sb="0" eb="2">
      <t>ケイヤク</t>
    </rPh>
    <rPh sb="3" eb="5">
      <t>ウム</t>
    </rPh>
    <phoneticPr fontId="6"/>
  </si>
  <si>
    <t>委託金額</t>
    <rPh sb="0" eb="2">
      <t>イタク</t>
    </rPh>
    <rPh sb="2" eb="4">
      <t>キンガク</t>
    </rPh>
    <phoneticPr fontId="6"/>
  </si>
  <si>
    <t>一般生活費等の管理状況</t>
    <rPh sb="0" eb="2">
      <t>イッパン</t>
    </rPh>
    <rPh sb="2" eb="5">
      <t>セイカツヒ</t>
    </rPh>
    <rPh sb="5" eb="6">
      <t>トウ</t>
    </rPh>
    <rPh sb="7" eb="9">
      <t>カンリ</t>
    </rPh>
    <rPh sb="9" eb="11">
      <t>ジョウキョウ</t>
    </rPh>
    <phoneticPr fontId="6"/>
  </si>
  <si>
    <t>（預り）入所者
（児童）数</t>
    <rPh sb="1" eb="2">
      <t>アズカ</t>
    </rPh>
    <rPh sb="4" eb="7">
      <t>ニュウショシャ</t>
    </rPh>
    <rPh sb="9" eb="11">
      <t>ジドウ</t>
    </rPh>
    <rPh sb="12" eb="13">
      <t>スウ</t>
    </rPh>
    <phoneticPr fontId="6"/>
  </si>
  <si>
    <t>管理方法等</t>
    <rPh sb="0" eb="2">
      <t>カンリ</t>
    </rPh>
    <rPh sb="2" eb="4">
      <t>ホウホウ</t>
    </rPh>
    <rPh sb="4" eb="5">
      <t>トウ</t>
    </rPh>
    <phoneticPr fontId="6"/>
  </si>
  <si>
    <t>自己管理</t>
    <rPh sb="0" eb="2">
      <t>ジコ</t>
    </rPh>
    <rPh sb="2" eb="4">
      <t>カンリ</t>
    </rPh>
    <phoneticPr fontId="6"/>
  </si>
  <si>
    <t>施設管理</t>
    <rPh sb="0" eb="2">
      <t>シセツ</t>
    </rPh>
    <rPh sb="2" eb="4">
      <t>カンリ</t>
    </rPh>
    <phoneticPr fontId="6"/>
  </si>
  <si>
    <t>預り金等に関する
規定の有無</t>
    <rPh sb="0" eb="1">
      <t>アズカ</t>
    </rPh>
    <rPh sb="2" eb="3">
      <t>キン</t>
    </rPh>
    <rPh sb="3" eb="4">
      <t>ナド</t>
    </rPh>
    <rPh sb="5" eb="6">
      <t>カン</t>
    </rPh>
    <rPh sb="9" eb="11">
      <t>キテイ</t>
    </rPh>
    <rPh sb="12" eb="14">
      <t>ウム</t>
    </rPh>
    <phoneticPr fontId="6"/>
  </si>
  <si>
    <t>預り金等の内容</t>
    <rPh sb="0" eb="1">
      <t>アズカ</t>
    </rPh>
    <rPh sb="2" eb="3">
      <t>キン</t>
    </rPh>
    <rPh sb="3" eb="4">
      <t>ナド</t>
    </rPh>
    <rPh sb="5" eb="7">
      <t>ナイヨウ</t>
    </rPh>
    <phoneticPr fontId="6"/>
  </si>
  <si>
    <t>現金</t>
    <rPh sb="0" eb="2">
      <t>ゲンキン</t>
    </rPh>
    <phoneticPr fontId="6"/>
  </si>
  <si>
    <t>通帳</t>
    <rPh sb="0" eb="2">
      <t>ツウチョウ</t>
    </rPh>
    <phoneticPr fontId="6"/>
  </si>
  <si>
    <t>印鑑</t>
    <rPh sb="0" eb="2">
      <t>インカン</t>
    </rPh>
    <phoneticPr fontId="6"/>
  </si>
  <si>
    <t>保管場所</t>
    <rPh sb="0" eb="2">
      <t>ホカン</t>
    </rPh>
    <rPh sb="2" eb="4">
      <t>バショ</t>
    </rPh>
    <phoneticPr fontId="6"/>
  </si>
  <si>
    <t>管理（責任）者</t>
    <rPh sb="0" eb="2">
      <t>カンリ</t>
    </rPh>
    <rPh sb="3" eb="5">
      <t>セキニン</t>
    </rPh>
    <rPh sb="6" eb="7">
      <t>シャ</t>
    </rPh>
    <phoneticPr fontId="6"/>
  </si>
  <si>
    <t>（１）給食に関する方針等</t>
    <rPh sb="3" eb="5">
      <t>キュウショク</t>
    </rPh>
    <rPh sb="6" eb="7">
      <t>カン</t>
    </rPh>
    <rPh sb="9" eb="11">
      <t>ホウシン</t>
    </rPh>
    <rPh sb="11" eb="12">
      <t>トウ</t>
    </rPh>
    <phoneticPr fontId="6"/>
  </si>
  <si>
    <t>①児童がくつろいで食事できるような配慮及び対応について</t>
    <rPh sb="1" eb="3">
      <t>ジドウ</t>
    </rPh>
    <rPh sb="9" eb="11">
      <t>ショクジ</t>
    </rPh>
    <rPh sb="17" eb="19">
      <t>ハイリョ</t>
    </rPh>
    <rPh sb="19" eb="20">
      <t>オヨ</t>
    </rPh>
    <rPh sb="21" eb="23">
      <t>タイオウ</t>
    </rPh>
    <phoneticPr fontId="6"/>
  </si>
  <si>
    <t>②児童の年齢にあわせた調理への配慮及び対応について</t>
    <rPh sb="1" eb="3">
      <t>ジドウ</t>
    </rPh>
    <rPh sb="4" eb="6">
      <t>ネンレイ</t>
    </rPh>
    <rPh sb="11" eb="13">
      <t>チョウリ</t>
    </rPh>
    <rPh sb="15" eb="17">
      <t>ハイリョ</t>
    </rPh>
    <rPh sb="17" eb="18">
      <t>オヨ</t>
    </rPh>
    <rPh sb="19" eb="21">
      <t>タイオウ</t>
    </rPh>
    <phoneticPr fontId="6"/>
  </si>
  <si>
    <t>③食事が適温で食べられるような配慮及び対応について</t>
    <rPh sb="1" eb="3">
      <t>ショクジ</t>
    </rPh>
    <rPh sb="4" eb="6">
      <t>テキオン</t>
    </rPh>
    <rPh sb="7" eb="8">
      <t>タ</t>
    </rPh>
    <rPh sb="15" eb="17">
      <t>ハイリョ</t>
    </rPh>
    <rPh sb="17" eb="18">
      <t>オヨ</t>
    </rPh>
    <rPh sb="19" eb="21">
      <t>タイオウ</t>
    </rPh>
    <phoneticPr fontId="6"/>
  </si>
  <si>
    <t>（２）給食の状況</t>
    <rPh sb="3" eb="5">
      <t>キュウショク</t>
    </rPh>
    <rPh sb="6" eb="8">
      <t>ジョウキョウ</t>
    </rPh>
    <phoneticPr fontId="6"/>
  </si>
  <si>
    <t>①献立</t>
    <rPh sb="1" eb="2">
      <t>ケン</t>
    </rPh>
    <rPh sb="2" eb="3">
      <t>リツ</t>
    </rPh>
    <phoneticPr fontId="6"/>
  </si>
  <si>
    <t>献立作成者</t>
    <rPh sb="0" eb="2">
      <t>コンダテ</t>
    </rPh>
    <rPh sb="2" eb="5">
      <t>サクセイシャ</t>
    </rPh>
    <phoneticPr fontId="6"/>
  </si>
  <si>
    <t>独自（</t>
    <rPh sb="0" eb="2">
      <t>ドクジ</t>
    </rPh>
    <phoneticPr fontId="6"/>
  </si>
  <si>
    <t>市町村の栄養士</t>
    <rPh sb="0" eb="3">
      <t>シチョウソン</t>
    </rPh>
    <rPh sb="4" eb="7">
      <t>エイヨウシ</t>
    </rPh>
    <phoneticPr fontId="6"/>
  </si>
  <si>
    <t>業務委託先</t>
    <rPh sb="0" eb="2">
      <t>ギョウム</t>
    </rPh>
    <rPh sb="2" eb="5">
      <t>イタクサキ</t>
    </rPh>
    <phoneticPr fontId="6"/>
  </si>
  <si>
    <t>献立表の整備有無</t>
    <rPh sb="0" eb="2">
      <t>コンダテ</t>
    </rPh>
    <rPh sb="2" eb="3">
      <t>ヒョウ</t>
    </rPh>
    <rPh sb="4" eb="6">
      <t>セイビ</t>
    </rPh>
    <rPh sb="6" eb="8">
      <t>ウム</t>
    </rPh>
    <phoneticPr fontId="6"/>
  </si>
  <si>
    <t>献立表の施設長決裁の有無</t>
    <rPh sb="0" eb="2">
      <t>コンダテ</t>
    </rPh>
    <rPh sb="2" eb="3">
      <t>オモテ</t>
    </rPh>
    <rPh sb="4" eb="6">
      <t>シセツ</t>
    </rPh>
    <rPh sb="6" eb="7">
      <t>チョウ</t>
    </rPh>
    <rPh sb="7" eb="9">
      <t>ケッサイ</t>
    </rPh>
    <rPh sb="10" eb="12">
      <t>ウム</t>
    </rPh>
    <phoneticPr fontId="6"/>
  </si>
  <si>
    <t>アレルギー除去食等への配慮</t>
    <rPh sb="5" eb="7">
      <t>ジョキョ</t>
    </rPh>
    <rPh sb="7" eb="8">
      <t>ショク</t>
    </rPh>
    <rPh sb="8" eb="9">
      <t>トウ</t>
    </rPh>
    <rPh sb="11" eb="13">
      <t>ハイリョ</t>
    </rPh>
    <phoneticPr fontId="6"/>
  </si>
  <si>
    <t>【確認方法：</t>
    <rPh sb="1" eb="3">
      <t>カクニン</t>
    </rPh>
    <rPh sb="3" eb="5">
      <t>ホウホウ</t>
    </rPh>
    <phoneticPr fontId="6"/>
  </si>
  <si>
    <t>医師からの指示書</t>
    <rPh sb="0" eb="2">
      <t>イシ</t>
    </rPh>
    <rPh sb="5" eb="8">
      <t>シジショ</t>
    </rPh>
    <phoneticPr fontId="6"/>
  </si>
  <si>
    <t>）】</t>
    <phoneticPr fontId="6"/>
  </si>
  <si>
    <t>該当なし</t>
    <rPh sb="0" eb="2">
      <t>ガイトウ</t>
    </rPh>
    <phoneticPr fontId="6"/>
  </si>
  <si>
    <t>②給与栄養量</t>
    <rPh sb="1" eb="3">
      <t>キュウヨ</t>
    </rPh>
    <rPh sb="3" eb="5">
      <t>エイヨウ</t>
    </rPh>
    <rPh sb="5" eb="6">
      <t>リョウ</t>
    </rPh>
    <phoneticPr fontId="6"/>
  </si>
  <si>
    <t>給与栄養量の計算の実施有無</t>
    <rPh sb="0" eb="2">
      <t>キュウヨ</t>
    </rPh>
    <rPh sb="2" eb="4">
      <t>エイヨウ</t>
    </rPh>
    <rPh sb="4" eb="5">
      <t>リョウ</t>
    </rPh>
    <rPh sb="6" eb="8">
      <t>ケイサン</t>
    </rPh>
    <rPh sb="9" eb="11">
      <t>ジッシ</t>
    </rPh>
    <rPh sb="11" eb="13">
      <t>ウム</t>
    </rPh>
    <phoneticPr fontId="6"/>
  </si>
  <si>
    <t>給与栄養量は目標に達していますか</t>
    <rPh sb="0" eb="2">
      <t>キュウヨ</t>
    </rPh>
    <rPh sb="2" eb="4">
      <t>エイヨウ</t>
    </rPh>
    <rPh sb="4" eb="5">
      <t>リョウ</t>
    </rPh>
    <rPh sb="6" eb="8">
      <t>モクヒョウ</t>
    </rPh>
    <rPh sb="9" eb="10">
      <t>タッ</t>
    </rPh>
    <phoneticPr fontId="6"/>
  </si>
  <si>
    <t>はい</t>
    <phoneticPr fontId="6"/>
  </si>
  <si>
    <t>いいえ</t>
    <phoneticPr fontId="6"/>
  </si>
  <si>
    <t>③給与栄養目標量の設定</t>
    <rPh sb="1" eb="3">
      <t>キュウヨ</t>
    </rPh>
    <rPh sb="3" eb="5">
      <t>エイヨウ</t>
    </rPh>
    <rPh sb="5" eb="7">
      <t>モクヒョウ</t>
    </rPh>
    <rPh sb="7" eb="8">
      <t>リョウ</t>
    </rPh>
    <rPh sb="9" eb="11">
      <t>セッテイ</t>
    </rPh>
    <phoneticPr fontId="6"/>
  </si>
  <si>
    <t>給与栄養目標量の設定時期</t>
    <rPh sb="0" eb="7">
      <t>キュウヨエイヨウモクヒョウリョウ</t>
    </rPh>
    <rPh sb="8" eb="10">
      <t>セッテイ</t>
    </rPh>
    <rPh sb="10" eb="12">
      <t>ジキ</t>
    </rPh>
    <phoneticPr fontId="6"/>
  </si>
  <si>
    <t>毎年</t>
    <rPh sb="0" eb="2">
      <t>マイトシ</t>
    </rPh>
    <phoneticPr fontId="6"/>
  </si>
  <si>
    <t>給与栄養量の設定方法</t>
    <rPh sb="0" eb="2">
      <t>キュウヨ</t>
    </rPh>
    <rPh sb="2" eb="4">
      <t>エイヨウ</t>
    </rPh>
    <rPh sb="4" eb="5">
      <t>リョウ</t>
    </rPh>
    <rPh sb="6" eb="8">
      <t>セッテイ</t>
    </rPh>
    <rPh sb="8" eb="10">
      <t>ホウホウ</t>
    </rPh>
    <phoneticPr fontId="6"/>
  </si>
  <si>
    <t>年齢別に区分</t>
    <rPh sb="0" eb="2">
      <t>ネンレイ</t>
    </rPh>
    <rPh sb="2" eb="3">
      <t>ベツ</t>
    </rPh>
    <rPh sb="4" eb="6">
      <t>クブン</t>
    </rPh>
    <phoneticPr fontId="6"/>
  </si>
  <si>
    <t>具体的な方法</t>
    <rPh sb="0" eb="3">
      <t>グタイテキ</t>
    </rPh>
    <rPh sb="4" eb="6">
      <t>ホウホウ</t>
    </rPh>
    <phoneticPr fontId="6"/>
  </si>
  <si>
    <t>平均年齢により算定</t>
    <rPh sb="0" eb="2">
      <t>ヘイキン</t>
    </rPh>
    <rPh sb="2" eb="4">
      <t>ネンレイ</t>
    </rPh>
    <rPh sb="7" eb="9">
      <t>サンテイ</t>
    </rPh>
    <phoneticPr fontId="6"/>
  </si>
  <si>
    <t>具体的な方法
（低年齢児への配慮等）</t>
    <rPh sb="0" eb="3">
      <t>グタイテキ</t>
    </rPh>
    <rPh sb="4" eb="6">
      <t>ホウホウ</t>
    </rPh>
    <rPh sb="16" eb="17">
      <t>トウ</t>
    </rPh>
    <phoneticPr fontId="6"/>
  </si>
  <si>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6"/>
  </si>
  <si>
    <t>区分</t>
    <rPh sb="0" eb="1">
      <t>ク</t>
    </rPh>
    <rPh sb="1" eb="2">
      <t>ブン</t>
    </rPh>
    <phoneticPr fontId="6"/>
  </si>
  <si>
    <t>エネルギー</t>
    <phoneticPr fontId="6"/>
  </si>
  <si>
    <t>たんぱく質</t>
    <rPh sb="4" eb="5">
      <t>シツ</t>
    </rPh>
    <phoneticPr fontId="6"/>
  </si>
  <si>
    <t>脂質</t>
    <rPh sb="0" eb="2">
      <t>シシツ</t>
    </rPh>
    <phoneticPr fontId="6"/>
  </si>
  <si>
    <t>カルシウム</t>
    <phoneticPr fontId="6"/>
  </si>
  <si>
    <t>鉄</t>
    <rPh sb="0" eb="1">
      <t>テツ</t>
    </rPh>
    <phoneticPr fontId="6"/>
  </si>
  <si>
    <t>ビタミンA</t>
    <phoneticPr fontId="6"/>
  </si>
  <si>
    <t>ビタミンB1</t>
    <phoneticPr fontId="6"/>
  </si>
  <si>
    <t>ビタミンC</t>
    <phoneticPr fontId="6"/>
  </si>
  <si>
    <t>食塩相当量</t>
    <rPh sb="0" eb="2">
      <t>ショクエン</t>
    </rPh>
    <rPh sb="2" eb="5">
      <t>ソウトウリョウ</t>
    </rPh>
    <phoneticPr fontId="6"/>
  </si>
  <si>
    <t>食物繊維</t>
    <rPh sb="0" eb="2">
      <t>ショクモツ</t>
    </rPh>
    <rPh sb="2" eb="4">
      <t>センイ</t>
    </rPh>
    <phoneticPr fontId="6"/>
  </si>
  <si>
    <t>（kcal）</t>
    <phoneticPr fontId="6"/>
  </si>
  <si>
    <t>（mg）</t>
    <phoneticPr fontId="6"/>
  </si>
  <si>
    <t>（μgRE）</t>
    <phoneticPr fontId="6"/>
  </si>
  <si>
    <t>年度</t>
    <rPh sb="0" eb="2">
      <t>ネンド</t>
    </rPh>
    <phoneticPr fontId="6"/>
  </si>
  <si>
    <t>年齢</t>
    <rPh sb="0" eb="2">
      <t>ネンレイ</t>
    </rPh>
    <phoneticPr fontId="6"/>
  </si>
  <si>
    <t>目標量</t>
    <rPh sb="0" eb="2">
      <t>モクヒョウ</t>
    </rPh>
    <rPh sb="2" eb="3">
      <t>リョウ</t>
    </rPh>
    <phoneticPr fontId="6"/>
  </si>
  <si>
    <t>給与量</t>
    <rPh sb="0" eb="2">
      <t>キュウヨ</t>
    </rPh>
    <rPh sb="2" eb="3">
      <t>リョウ</t>
    </rPh>
    <phoneticPr fontId="6"/>
  </si>
  <si>
    <t>令和</t>
    <rPh sb="0" eb="2">
      <t>レイワ</t>
    </rPh>
    <phoneticPr fontId="6"/>
  </si>
  <si>
    <t>同様の資料があれば、代替として添付してください。</t>
    <phoneticPr fontId="6"/>
  </si>
  <si>
    <t>⑤給食実施状況</t>
    <rPh sb="1" eb="3">
      <t>キュウショク</t>
    </rPh>
    <rPh sb="3" eb="5">
      <t>ジッシ</t>
    </rPh>
    <rPh sb="5" eb="7">
      <t>ジョウキョウ</t>
    </rPh>
    <phoneticPr fontId="6"/>
  </si>
  <si>
    <t>食事時間</t>
    <rPh sb="0" eb="2">
      <t>ショクジ</t>
    </rPh>
    <rPh sb="2" eb="4">
      <t>ジカン</t>
    </rPh>
    <phoneticPr fontId="6"/>
  </si>
  <si>
    <t>特定利用者への具体的な対応
（クラブ活動、アルバイト、弁当等）</t>
    <rPh sb="0" eb="2">
      <t>トクテイ</t>
    </rPh>
    <rPh sb="2" eb="5">
      <t>リヨウシャ</t>
    </rPh>
    <rPh sb="7" eb="10">
      <t>グタイテキ</t>
    </rPh>
    <rPh sb="11" eb="13">
      <t>タイオウ</t>
    </rPh>
    <rPh sb="18" eb="20">
      <t>カツドウ</t>
    </rPh>
    <rPh sb="27" eb="29">
      <t>ベントウ</t>
    </rPh>
    <rPh sb="29" eb="30">
      <t>トウ</t>
    </rPh>
    <phoneticPr fontId="6"/>
  </si>
  <si>
    <t>食事、おやつ以外で提供しているもの</t>
    <rPh sb="0" eb="2">
      <t>ショクジ</t>
    </rPh>
    <rPh sb="6" eb="8">
      <t>イガイ</t>
    </rPh>
    <rPh sb="9" eb="11">
      <t>テイキョウ</t>
    </rPh>
    <phoneticPr fontId="6"/>
  </si>
  <si>
    <t>朝　食</t>
    <rPh sb="0" eb="1">
      <t>アサ</t>
    </rPh>
    <rPh sb="2" eb="3">
      <t>ショク</t>
    </rPh>
    <phoneticPr fontId="6"/>
  </si>
  <si>
    <t>時</t>
    <rPh sb="0" eb="1">
      <t>ジ</t>
    </rPh>
    <phoneticPr fontId="6"/>
  </si>
  <si>
    <t>分から</t>
    <rPh sb="0" eb="1">
      <t>フン</t>
    </rPh>
    <phoneticPr fontId="6"/>
  </si>
  <si>
    <t>分頃</t>
    <rPh sb="0" eb="1">
      <t>フン</t>
    </rPh>
    <rPh sb="1" eb="2">
      <t>コロ</t>
    </rPh>
    <phoneticPr fontId="6"/>
  </si>
  <si>
    <t>昼　食</t>
    <rPh sb="0" eb="1">
      <t>ヒル</t>
    </rPh>
    <rPh sb="2" eb="3">
      <t>ショク</t>
    </rPh>
    <phoneticPr fontId="6"/>
  </si>
  <si>
    <t>夕　食</t>
    <rPh sb="0" eb="1">
      <t>ユウ</t>
    </rPh>
    <rPh sb="2" eb="3">
      <t>ショク</t>
    </rPh>
    <phoneticPr fontId="6"/>
  </si>
  <si>
    <t>おやつ</t>
    <phoneticPr fontId="6"/>
  </si>
  <si>
    <t>⑥給食関係の調査の状況</t>
    <rPh sb="1" eb="3">
      <t>キュウショク</t>
    </rPh>
    <rPh sb="3" eb="5">
      <t>カンケイ</t>
    </rPh>
    <rPh sb="6" eb="8">
      <t>チョウサ</t>
    </rPh>
    <rPh sb="9" eb="11">
      <t>ジョウキョウ</t>
    </rPh>
    <phoneticPr fontId="6"/>
  </si>
  <si>
    <t>⑦給食会議（委員会）等の開催状況</t>
    <rPh sb="1" eb="3">
      <t>キュウショク</t>
    </rPh>
    <rPh sb="3" eb="5">
      <t>カイギ</t>
    </rPh>
    <rPh sb="6" eb="9">
      <t>イインカイ</t>
    </rPh>
    <rPh sb="10" eb="11">
      <t>トウ</t>
    </rPh>
    <rPh sb="12" eb="14">
      <t>カイサイ</t>
    </rPh>
    <rPh sb="14" eb="16">
      <t>ジョウキョウ</t>
    </rPh>
    <phoneticPr fontId="6"/>
  </si>
  <si>
    <t>実施の有無</t>
    <rPh sb="0" eb="2">
      <t>ジッシ</t>
    </rPh>
    <rPh sb="3" eb="5">
      <t>ウム</t>
    </rPh>
    <phoneticPr fontId="17"/>
  </si>
  <si>
    <t>実施方法</t>
    <rPh sb="0" eb="2">
      <t>ジッシ</t>
    </rPh>
    <rPh sb="2" eb="4">
      <t>ホウホウ</t>
    </rPh>
    <phoneticPr fontId="6"/>
  </si>
  <si>
    <t>回数</t>
    <rPh sb="0" eb="2">
      <t>カイスウ</t>
    </rPh>
    <phoneticPr fontId="6"/>
  </si>
  <si>
    <t>記録の有無</t>
    <rPh sb="0" eb="2">
      <t>キロク</t>
    </rPh>
    <rPh sb="3" eb="5">
      <t>ウム</t>
    </rPh>
    <phoneticPr fontId="17"/>
  </si>
  <si>
    <t>開催回数</t>
    <rPh sb="0" eb="2">
      <t>カイサイ</t>
    </rPh>
    <rPh sb="2" eb="4">
      <t>カイスウ</t>
    </rPh>
    <phoneticPr fontId="6"/>
  </si>
  <si>
    <t>嗜好調査</t>
    <rPh sb="0" eb="2">
      <t>シコウ</t>
    </rPh>
    <rPh sb="2" eb="4">
      <t>チョウサ</t>
    </rPh>
    <phoneticPr fontId="6"/>
  </si>
  <si>
    <t>　参加者</t>
    <rPh sb="1" eb="4">
      <t>サンカシャ</t>
    </rPh>
    <phoneticPr fontId="6"/>
  </si>
  <si>
    <t>残食調査</t>
    <rPh sb="0" eb="1">
      <t>ザン</t>
    </rPh>
    <rPh sb="1" eb="2">
      <t>ショク</t>
    </rPh>
    <rPh sb="2" eb="4">
      <t>チョウサ</t>
    </rPh>
    <phoneticPr fontId="6"/>
  </si>
  <si>
    <t>調査結果に基づく対応の具体例</t>
    <rPh sb="0" eb="2">
      <t>チョウサ</t>
    </rPh>
    <rPh sb="2" eb="4">
      <t>ケッカ</t>
    </rPh>
    <rPh sb="5" eb="6">
      <t>モト</t>
    </rPh>
    <rPh sb="8" eb="10">
      <t>タイオウ</t>
    </rPh>
    <rPh sb="11" eb="13">
      <t>グタイ</t>
    </rPh>
    <rPh sb="13" eb="14">
      <t>レイ</t>
    </rPh>
    <phoneticPr fontId="6"/>
  </si>
  <si>
    <t>⑧給食日誌の作成有無</t>
    <rPh sb="1" eb="3">
      <t>キュウショク</t>
    </rPh>
    <rPh sb="3" eb="5">
      <t>ニッシ</t>
    </rPh>
    <rPh sb="6" eb="8">
      <t>サクセイ</t>
    </rPh>
    <rPh sb="8" eb="10">
      <t>ウム</t>
    </rPh>
    <phoneticPr fontId="6"/>
  </si>
  <si>
    <t>⑨給食サービス向上への取り組み</t>
    <rPh sb="1" eb="3">
      <t>キュウショク</t>
    </rPh>
    <rPh sb="7" eb="9">
      <t>コウジョウ</t>
    </rPh>
    <rPh sb="11" eb="12">
      <t>ト</t>
    </rPh>
    <rPh sb="13" eb="14">
      <t>ク</t>
    </rPh>
    <phoneticPr fontId="6"/>
  </si>
  <si>
    <t>⑩検食の実施</t>
    <rPh sb="1" eb="2">
      <t>ケン</t>
    </rPh>
    <rPh sb="2" eb="3">
      <t>ショク</t>
    </rPh>
    <rPh sb="4" eb="6">
      <t>ジッシ</t>
    </rPh>
    <phoneticPr fontId="6"/>
  </si>
  <si>
    <t>実施の有無</t>
    <rPh sb="0" eb="2">
      <t>ジッシ</t>
    </rPh>
    <rPh sb="3" eb="5">
      <t>ウム</t>
    </rPh>
    <phoneticPr fontId="6"/>
  </si>
  <si>
    <t>記録の有無</t>
    <rPh sb="0" eb="2">
      <t>キロク</t>
    </rPh>
    <rPh sb="3" eb="5">
      <t>ウム</t>
    </rPh>
    <phoneticPr fontId="6"/>
  </si>
  <si>
    <t>実施者</t>
    <rPh sb="0" eb="3">
      <t>ジッシシャ</t>
    </rPh>
    <phoneticPr fontId="6"/>
  </si>
  <si>
    <t>朝：</t>
    <rPh sb="0" eb="1">
      <t>アサ</t>
    </rPh>
    <phoneticPr fontId="6"/>
  </si>
  <si>
    <t>実施時間</t>
    <rPh sb="0" eb="2">
      <t>ジッシ</t>
    </rPh>
    <rPh sb="2" eb="4">
      <t>ジカン</t>
    </rPh>
    <phoneticPr fontId="6"/>
  </si>
  <si>
    <t>分</t>
    <rPh sb="0" eb="1">
      <t>フン</t>
    </rPh>
    <phoneticPr fontId="6"/>
  </si>
  <si>
    <t>昼：</t>
    <rPh sb="0" eb="1">
      <t>ヒル</t>
    </rPh>
    <phoneticPr fontId="6"/>
  </si>
  <si>
    <t>夜：</t>
    <rPh sb="0" eb="1">
      <t>ヨル</t>
    </rPh>
    <phoneticPr fontId="6"/>
  </si>
  <si>
    <t>（３）検便実施状況</t>
    <rPh sb="3" eb="5">
      <t>ケンベン</t>
    </rPh>
    <rPh sb="5" eb="7">
      <t>ジッシ</t>
    </rPh>
    <rPh sb="7" eb="9">
      <t>ジョウキョウ</t>
    </rPh>
    <phoneticPr fontId="6"/>
  </si>
  <si>
    <t>検便の
内容</t>
    <rPh sb="0" eb="2">
      <t>ケンベン</t>
    </rPh>
    <rPh sb="4" eb="6">
      <t>ナイヨウ</t>
    </rPh>
    <phoneticPr fontId="6"/>
  </si>
  <si>
    <t>赤痢菌</t>
    <rPh sb="0" eb="2">
      <t>セキリ</t>
    </rPh>
    <rPh sb="2" eb="3">
      <t>キン</t>
    </rPh>
    <phoneticPr fontId="6"/>
  </si>
  <si>
    <t>サルモネラ菌</t>
    <rPh sb="5" eb="6">
      <t>キン</t>
    </rPh>
    <phoneticPr fontId="6"/>
  </si>
  <si>
    <t>腸管出血性大腸菌</t>
    <rPh sb="0" eb="2">
      <t>チョウカン</t>
    </rPh>
    <rPh sb="2" eb="5">
      <t>シュッケツセイ</t>
    </rPh>
    <rPh sb="5" eb="8">
      <t>ダイチョウキン</t>
    </rPh>
    <phoneticPr fontId="6"/>
  </si>
  <si>
    <t>②調乳担当者</t>
    <rPh sb="1" eb="3">
      <t>チョウニュウ</t>
    </rPh>
    <rPh sb="3" eb="6">
      <t>タントウシャ</t>
    </rPh>
    <phoneticPr fontId="6"/>
  </si>
  <si>
    <t>①給食担当者</t>
    <rPh sb="1" eb="3">
      <t>キュウショク</t>
    </rPh>
    <rPh sb="3" eb="6">
      <t>タントウシャ</t>
    </rPh>
    <phoneticPr fontId="6"/>
  </si>
  <si>
    <t>ノロウイルス</t>
    <phoneticPr fontId="6"/>
  </si>
  <si>
    <t>（該当施設のみ）</t>
    <rPh sb="1" eb="3">
      <t>ガイトウ</t>
    </rPh>
    <rPh sb="3" eb="5">
      <t>シセツ</t>
    </rPh>
    <phoneticPr fontId="6"/>
  </si>
  <si>
    <t>実施年月</t>
    <rPh sb="0" eb="2">
      <t>ジッシ</t>
    </rPh>
    <rPh sb="2" eb="3">
      <t>ネン</t>
    </rPh>
    <rPh sb="3" eb="4">
      <t>ツキ</t>
    </rPh>
    <phoneticPr fontId="6"/>
  </si>
  <si>
    <t>対象人員</t>
    <rPh sb="0" eb="2">
      <t>タイショウ</t>
    </rPh>
    <rPh sb="2" eb="4">
      <t>ジンイン</t>
    </rPh>
    <phoneticPr fontId="6"/>
  </si>
  <si>
    <t>実施延人員</t>
    <rPh sb="0" eb="2">
      <t>ジッシ</t>
    </rPh>
    <rPh sb="2" eb="3">
      <t>ノベ</t>
    </rPh>
    <rPh sb="3" eb="5">
      <t>ジンイン</t>
    </rPh>
    <phoneticPr fontId="6"/>
  </si>
  <si>
    <t>（４）保健所の立入調査・指導の状況</t>
    <rPh sb="3" eb="6">
      <t>ホケンジョ</t>
    </rPh>
    <rPh sb="7" eb="9">
      <t>タチイリ</t>
    </rPh>
    <rPh sb="9" eb="11">
      <t>チョウサ</t>
    </rPh>
    <rPh sb="12" eb="14">
      <t>シドウ</t>
    </rPh>
    <rPh sb="15" eb="17">
      <t>ジョウキョウ</t>
    </rPh>
    <phoneticPr fontId="6"/>
  </si>
  <si>
    <t>（５）調理業務の委託状況（調理業務を委託している施設のみ）</t>
    <rPh sb="3" eb="5">
      <t>チョウリ</t>
    </rPh>
    <rPh sb="5" eb="7">
      <t>ギョウム</t>
    </rPh>
    <rPh sb="8" eb="10">
      <t>イタク</t>
    </rPh>
    <rPh sb="10" eb="12">
      <t>ジョウキョウ</t>
    </rPh>
    <phoneticPr fontId="6"/>
  </si>
  <si>
    <t>検査実施年月日</t>
    <rPh sb="0" eb="2">
      <t>ケンサ</t>
    </rPh>
    <rPh sb="2" eb="4">
      <t>ジッシ</t>
    </rPh>
    <rPh sb="4" eb="7">
      <t>ネンガッピ</t>
    </rPh>
    <phoneticPr fontId="6"/>
  </si>
  <si>
    <t>文書</t>
    <rPh sb="0" eb="2">
      <t>ブンショ</t>
    </rPh>
    <phoneticPr fontId="8"/>
  </si>
  <si>
    <t>口頭</t>
    <rPh sb="0" eb="2">
      <t>コウトウ</t>
    </rPh>
    <phoneticPr fontId="8"/>
  </si>
  <si>
    <t>指導・指示等
の状況</t>
    <rPh sb="0" eb="2">
      <t>シドウ</t>
    </rPh>
    <rPh sb="3" eb="5">
      <t>シジ</t>
    </rPh>
    <rPh sb="5" eb="6">
      <t>トウ</t>
    </rPh>
    <rPh sb="8" eb="10">
      <t>ジョウキョウ</t>
    </rPh>
    <phoneticPr fontId="6"/>
  </si>
  <si>
    <t>委託契約書の作成</t>
    <phoneticPr fontId="6"/>
  </si>
  <si>
    <t>作成（更新）</t>
    <rPh sb="0" eb="2">
      <t>サクセイ</t>
    </rPh>
    <rPh sb="3" eb="5">
      <t>コウシン</t>
    </rPh>
    <phoneticPr fontId="6"/>
  </si>
  <si>
    <t>献立作成</t>
    <phoneticPr fontId="6"/>
  </si>
  <si>
    <t>委託先栄養士</t>
    <rPh sb="0" eb="3">
      <t>イタクサキ</t>
    </rPh>
    <rPh sb="3" eb="6">
      <t>エイヨウシ</t>
    </rPh>
    <phoneticPr fontId="6"/>
  </si>
  <si>
    <t>乳幼児個々の食事に
合わせた配慮</t>
    <phoneticPr fontId="6"/>
  </si>
  <si>
    <t>（６）衛生管理の記録等</t>
    <rPh sb="3" eb="5">
      <t>エイセイ</t>
    </rPh>
    <rPh sb="5" eb="7">
      <t>カンリ</t>
    </rPh>
    <rPh sb="8" eb="11">
      <t>キロクトウ</t>
    </rPh>
    <phoneticPr fontId="6"/>
  </si>
  <si>
    <t>（７）保存食の実施状況</t>
    <rPh sb="3" eb="6">
      <t>ホゾンショク</t>
    </rPh>
    <rPh sb="7" eb="9">
      <t>ジッシ</t>
    </rPh>
    <rPh sb="9" eb="11">
      <t>ジョウキョウ</t>
    </rPh>
    <phoneticPr fontId="6"/>
  </si>
  <si>
    <t>配慮
内容</t>
    <rPh sb="0" eb="2">
      <t>ハイリョ</t>
    </rPh>
    <rPh sb="3" eb="5">
      <t>ナイヨウ</t>
    </rPh>
    <phoneticPr fontId="6"/>
  </si>
  <si>
    <t>材料検収の記録</t>
    <rPh sb="0" eb="2">
      <t>ザイリョウ</t>
    </rPh>
    <rPh sb="2" eb="4">
      <t>ケンシュウ</t>
    </rPh>
    <rPh sb="5" eb="7">
      <t>キロク</t>
    </rPh>
    <phoneticPr fontId="6"/>
  </si>
  <si>
    <t>保存食の
実施有無</t>
    <rPh sb="0" eb="3">
      <t>ホゾンショク</t>
    </rPh>
    <rPh sb="5" eb="7">
      <t>ジッシ</t>
    </rPh>
    <rPh sb="7" eb="9">
      <t>ウム</t>
    </rPh>
    <phoneticPr fontId="6"/>
  </si>
  <si>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6"/>
  </si>
  <si>
    <t>給食会議への
出席状況</t>
    <rPh sb="9" eb="11">
      <t>ジョウキョウ</t>
    </rPh>
    <phoneticPr fontId="6"/>
  </si>
  <si>
    <t>有（</t>
    <rPh sb="0" eb="1">
      <t>ア</t>
    </rPh>
    <phoneticPr fontId="6"/>
  </si>
  <si>
    <t>回/</t>
    <rPh sb="0" eb="1">
      <t>カイ</t>
    </rPh>
    <phoneticPr fontId="6"/>
  </si>
  <si>
    <t>月）</t>
    <rPh sb="0" eb="1">
      <t>ガツ</t>
    </rPh>
    <phoneticPr fontId="6"/>
  </si>
  <si>
    <t>保存日数</t>
    <rPh sb="0" eb="2">
      <t>ホゾン</t>
    </rPh>
    <rPh sb="2" eb="4">
      <t>ニッスウ</t>
    </rPh>
    <phoneticPr fontId="6"/>
  </si>
  <si>
    <t>参加
職員</t>
    <rPh sb="0" eb="2">
      <t>サンカ</t>
    </rPh>
    <rPh sb="3" eb="5">
      <t>ショクイン</t>
    </rPh>
    <phoneticPr fontId="6"/>
  </si>
  <si>
    <t>検収者</t>
    <rPh sb="0" eb="2">
      <t>ケンシュウ</t>
    </rPh>
    <rPh sb="2" eb="3">
      <t>シャ</t>
    </rPh>
    <phoneticPr fontId="6"/>
  </si>
  <si>
    <t>中心温度の記録表</t>
    <rPh sb="0" eb="2">
      <t>チュウシン</t>
    </rPh>
    <rPh sb="2" eb="4">
      <t>オンド</t>
    </rPh>
    <rPh sb="5" eb="7">
      <t>キロク</t>
    </rPh>
    <rPh sb="7" eb="8">
      <t>ヒョウ</t>
    </rPh>
    <phoneticPr fontId="6"/>
  </si>
  <si>
    <t>委託業務従事者の
健康診断等の実施状況</t>
    <phoneticPr fontId="6"/>
  </si>
  <si>
    <t>健康診断の実施状況の確認</t>
    <rPh sb="10" eb="12">
      <t>カクニン</t>
    </rPh>
    <phoneticPr fontId="6"/>
  </si>
  <si>
    <t>使用水の点検表</t>
    <rPh sb="0" eb="2">
      <t>シヨウ</t>
    </rPh>
    <rPh sb="2" eb="3">
      <t>スイ</t>
    </rPh>
    <rPh sb="4" eb="6">
      <t>テンケン</t>
    </rPh>
    <rPh sb="6" eb="7">
      <t>ヒョウ</t>
    </rPh>
    <phoneticPr fontId="6"/>
  </si>
  <si>
    <t>検便の実施状況の確認</t>
    <rPh sb="8" eb="10">
      <t>カクニン</t>
    </rPh>
    <phoneticPr fontId="6"/>
  </si>
  <si>
    <t>冷蔵・冷凍設備の
温度記録</t>
    <rPh sb="0" eb="2">
      <t>レイゾウ</t>
    </rPh>
    <rPh sb="3" eb="5">
      <t>レイトウ</t>
    </rPh>
    <rPh sb="5" eb="7">
      <t>セツビ</t>
    </rPh>
    <rPh sb="9" eb="11">
      <t>オンド</t>
    </rPh>
    <rPh sb="11" eb="13">
      <t>キロク</t>
    </rPh>
    <phoneticPr fontId="6"/>
  </si>
  <si>
    <t>保存場所</t>
    <rPh sb="0" eb="2">
      <t>ホゾン</t>
    </rPh>
    <rPh sb="2" eb="4">
      <t>バショ</t>
    </rPh>
    <phoneticPr fontId="6"/>
  </si>
  <si>
    <t>研修の実施状況の確認</t>
    <rPh sb="0" eb="2">
      <t>ケンシュウ</t>
    </rPh>
    <rPh sb="3" eb="5">
      <t>ジッシ</t>
    </rPh>
    <rPh sb="5" eb="7">
      <t>ジョウキョウ</t>
    </rPh>
    <rPh sb="8" eb="10">
      <t>カクニン</t>
    </rPh>
    <phoneticPr fontId="6"/>
  </si>
  <si>
    <t>栄養士（保育所や市町村）からの指導体制</t>
    <phoneticPr fontId="6"/>
  </si>
  <si>
    <t>整備</t>
    <rPh sb="0" eb="2">
      <t>セイビ</t>
    </rPh>
    <phoneticPr fontId="6"/>
  </si>
  <si>
    <t>未整備</t>
    <rPh sb="0" eb="3">
      <t>ミセイビ</t>
    </rPh>
    <phoneticPr fontId="6"/>
  </si>
  <si>
    <t>非該当</t>
    <rPh sb="0" eb="3">
      <t>ヒガイトウ</t>
    </rPh>
    <phoneticPr fontId="6"/>
  </si>
  <si>
    <t>調理従事者の健康
状態の点検表</t>
    <rPh sb="0" eb="2">
      <t>チョウリ</t>
    </rPh>
    <rPh sb="2" eb="5">
      <t>ジュウジシャ</t>
    </rPh>
    <rPh sb="6" eb="8">
      <t>ケンコウ</t>
    </rPh>
    <rPh sb="9" eb="11">
      <t>ジョウタイ</t>
    </rPh>
    <rPh sb="12" eb="15">
      <t>テンケンヒョウ</t>
    </rPh>
    <phoneticPr fontId="6"/>
  </si>
  <si>
    <t>業務遂行困難時の代行業者名</t>
    <phoneticPr fontId="6"/>
  </si>
  <si>
    <t>害虫駆除実施の
記録</t>
    <rPh sb="0" eb="2">
      <t>ガイチュウ</t>
    </rPh>
    <rPh sb="2" eb="4">
      <t>クジョ</t>
    </rPh>
    <rPh sb="4" eb="6">
      <t>ジッシ</t>
    </rPh>
    <rPh sb="8" eb="10">
      <t>キロク</t>
    </rPh>
    <phoneticPr fontId="6"/>
  </si>
  <si>
    <t>（参考）社会福祉施設における保存食の</t>
    <rPh sb="1" eb="3">
      <t>サンコウ</t>
    </rPh>
    <phoneticPr fontId="6"/>
  </si>
  <si>
    <t>　　　　保存期間等について社援施117号</t>
    <phoneticPr fontId="6"/>
  </si>
  <si>
    <t>（１）消防計画等の状況</t>
    <phoneticPr fontId="4"/>
  </si>
  <si>
    <t>（４）各種防災訓練の実施状況</t>
    <rPh sb="3" eb="5">
      <t>カクシュ</t>
    </rPh>
    <rPh sb="5" eb="7">
      <t>ボウサイ</t>
    </rPh>
    <rPh sb="7" eb="9">
      <t>クンレン</t>
    </rPh>
    <rPh sb="10" eb="12">
      <t>ジッシ</t>
    </rPh>
    <rPh sb="12" eb="14">
      <t>ジョウキョウ</t>
    </rPh>
    <phoneticPr fontId="4"/>
  </si>
  <si>
    <t>消防計画の届出（直近）</t>
    <phoneticPr fontId="4"/>
  </si>
  <si>
    <t>年</t>
    <rPh sb="0" eb="1">
      <t>ネン</t>
    </rPh>
    <phoneticPr fontId="4"/>
  </si>
  <si>
    <t>月</t>
    <rPh sb="0" eb="1">
      <t>ガツ</t>
    </rPh>
    <phoneticPr fontId="4"/>
  </si>
  <si>
    <t>区分</t>
    <phoneticPr fontId="4"/>
  </si>
  <si>
    <t>記録の有無</t>
    <rPh sb="3" eb="5">
      <t>ウム</t>
    </rPh>
    <phoneticPr fontId="4"/>
  </si>
  <si>
    <t>実施月</t>
  </si>
  <si>
    <t>防火管理者
職種・氏名</t>
    <rPh sb="6" eb="8">
      <t>ショクシュ</t>
    </rPh>
    <phoneticPr fontId="4"/>
  </si>
  <si>
    <t>避難訓練</t>
    <phoneticPr fontId="6"/>
  </si>
  <si>
    <t>回（</t>
    <rPh sb="0" eb="1">
      <t>カイ</t>
    </rPh>
    <phoneticPr fontId="6"/>
  </si>
  <si>
    <t>資格の有無</t>
    <rPh sb="3" eb="5">
      <t>ウム</t>
    </rPh>
    <phoneticPr fontId="4"/>
  </si>
  <si>
    <t>避難訓練（風水害）</t>
    <rPh sb="0" eb="2">
      <t>ヒナン</t>
    </rPh>
    <rPh sb="2" eb="4">
      <t>クンレン</t>
    </rPh>
    <rPh sb="5" eb="8">
      <t>フウスイガイ</t>
    </rPh>
    <phoneticPr fontId="6"/>
  </si>
  <si>
    <t>届出</t>
    <rPh sb="0" eb="2">
      <t>トドケデ</t>
    </rPh>
    <phoneticPr fontId="4"/>
  </si>
  <si>
    <t>救助訓練</t>
    <rPh sb="0" eb="2">
      <t>キュウジョ</t>
    </rPh>
    <rPh sb="2" eb="4">
      <t>クンレン</t>
    </rPh>
    <phoneticPr fontId="4"/>
  </si>
  <si>
    <t>通報訓練</t>
    <rPh sb="0" eb="2">
      <t>ツウホウ</t>
    </rPh>
    <rPh sb="2" eb="4">
      <t>クンレン</t>
    </rPh>
    <phoneticPr fontId="4"/>
  </si>
  <si>
    <t>（２）災害防止に対する方針など</t>
    <rPh sb="3" eb="5">
      <t>サイガイ</t>
    </rPh>
    <rPh sb="5" eb="7">
      <t>ボウシ</t>
    </rPh>
    <rPh sb="8" eb="9">
      <t>タイ</t>
    </rPh>
    <rPh sb="11" eb="13">
      <t>ホウシン</t>
    </rPh>
    <phoneticPr fontId="4"/>
  </si>
  <si>
    <t>①基本方針</t>
    <phoneticPr fontId="4"/>
  </si>
  <si>
    <t>消火訓練</t>
    <rPh sb="0" eb="2">
      <t>ショウカ</t>
    </rPh>
    <rPh sb="2" eb="4">
      <t>クンレン</t>
    </rPh>
    <phoneticPr fontId="4"/>
  </si>
  <si>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6"/>
  </si>
  <si>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6"/>
  </si>
  <si>
    <t>②重度者への配慮</t>
    <phoneticPr fontId="6"/>
  </si>
  <si>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6"/>
  </si>
  <si>
    <t>４．「避難訓練（風水害）」欄には風水害を想定した避難訓練について記入してください。</t>
    <rPh sb="13" eb="14">
      <t>ラン</t>
    </rPh>
    <rPh sb="32" eb="34">
      <t>キニュウ</t>
    </rPh>
    <phoneticPr fontId="6"/>
  </si>
  <si>
    <t>③地域防災組織との連携状況</t>
    <phoneticPr fontId="6"/>
  </si>
  <si>
    <t>（５）夜間の職員配置状況</t>
    <rPh sb="3" eb="5">
      <t>ヤカン</t>
    </rPh>
    <rPh sb="6" eb="8">
      <t>ショクイン</t>
    </rPh>
    <rPh sb="8" eb="10">
      <t>ハイチ</t>
    </rPh>
    <rPh sb="10" eb="12">
      <t>ジョウキョウ</t>
    </rPh>
    <phoneticPr fontId="6"/>
  </si>
  <si>
    <t>勤務形態等</t>
    <phoneticPr fontId="6"/>
  </si>
  <si>
    <t>配置人員等</t>
    <rPh sb="4" eb="5">
      <t>トウ</t>
    </rPh>
    <phoneticPr fontId="6"/>
  </si>
  <si>
    <t>業務内容</t>
    <rPh sb="0" eb="2">
      <t>ギョウム</t>
    </rPh>
    <rPh sb="2" eb="4">
      <t>ナイヨウ</t>
    </rPh>
    <phoneticPr fontId="6"/>
  </si>
  <si>
    <t>夜間勤務
（直接処遇業務）</t>
    <phoneticPr fontId="6"/>
  </si>
  <si>
    <t>常勤職員</t>
    <phoneticPr fontId="6"/>
  </si>
  <si>
    <t>人</t>
    <phoneticPr fontId="6"/>
  </si>
  <si>
    <t>④風水害に対する防災計画の策定有無</t>
    <rPh sb="1" eb="4">
      <t>フウスイガイ</t>
    </rPh>
    <rPh sb="5" eb="6">
      <t>タイ</t>
    </rPh>
    <rPh sb="8" eb="10">
      <t>ボウサイ</t>
    </rPh>
    <rPh sb="10" eb="12">
      <t>ケイカク</t>
    </rPh>
    <rPh sb="13" eb="15">
      <t>サクテイ</t>
    </rPh>
    <rPh sb="15" eb="17">
      <t>ウム</t>
    </rPh>
    <phoneticPr fontId="4"/>
  </si>
  <si>
    <t>その他職員</t>
    <phoneticPr fontId="6"/>
  </si>
  <si>
    <t>⑤当該施設は、浸水想定区域内である。</t>
    <rPh sb="1" eb="3">
      <t>トウガイ</t>
    </rPh>
    <rPh sb="3" eb="5">
      <t>シセツ</t>
    </rPh>
    <rPh sb="7" eb="9">
      <t>シンスイ</t>
    </rPh>
    <rPh sb="9" eb="11">
      <t>ソウテイ</t>
    </rPh>
    <rPh sb="11" eb="13">
      <t>クイキ</t>
    </rPh>
    <rPh sb="13" eb="14">
      <t>ナイ</t>
    </rPh>
    <phoneticPr fontId="6"/>
  </si>
  <si>
    <t>　合　　計</t>
    <phoneticPr fontId="6"/>
  </si>
  <si>
    <t>・</t>
    <phoneticPr fontId="6"/>
  </si>
  <si>
    <t>宿　　直
(施設管理業務）</t>
    <phoneticPr fontId="6"/>
  </si>
  <si>
    <t>⑥当該施設は、土砂災害警戒区域内である。</t>
    <rPh sb="1" eb="3">
      <t>トウガイ</t>
    </rPh>
    <rPh sb="3" eb="5">
      <t>シセツ</t>
    </rPh>
    <rPh sb="7" eb="9">
      <t>ドシャ</t>
    </rPh>
    <rPh sb="9" eb="11">
      <t>サイガイ</t>
    </rPh>
    <rPh sb="11" eb="13">
      <t>ケイカイ</t>
    </rPh>
    <rPh sb="13" eb="16">
      <t>クイキナイ</t>
    </rPh>
    <phoneticPr fontId="6"/>
  </si>
  <si>
    <t>（従事者実数</t>
    <phoneticPr fontId="6"/>
  </si>
  <si>
    <t>人）</t>
    <phoneticPr fontId="6"/>
  </si>
  <si>
    <t>①宿直者の勤務時間</t>
    <phoneticPr fontId="6"/>
  </si>
  <si>
    <t>宿直専門員</t>
    <phoneticPr fontId="6"/>
  </si>
  <si>
    <t>：</t>
    <phoneticPr fontId="6"/>
  </si>
  <si>
    <t>②巡回時間</t>
    <phoneticPr fontId="6"/>
  </si>
  <si>
    <t>〈１〉</t>
    <phoneticPr fontId="6"/>
  </si>
  <si>
    <t>〈４〉</t>
    <phoneticPr fontId="6"/>
  </si>
  <si>
    <t>検査実施日（直近）</t>
    <rPh sb="0" eb="2">
      <t>ケンサ</t>
    </rPh>
    <rPh sb="2" eb="5">
      <t>ジッシビ</t>
    </rPh>
    <rPh sb="6" eb="8">
      <t>チョッキン</t>
    </rPh>
    <phoneticPr fontId="6"/>
  </si>
  <si>
    <t>〈２〉</t>
    <phoneticPr fontId="6"/>
  </si>
  <si>
    <t>〈５〉</t>
  </si>
  <si>
    <t>〈３〉</t>
  </si>
  <si>
    <t>〈６〉</t>
  </si>
  <si>
    <t>指摘事項</t>
    <rPh sb="0" eb="2">
      <t>シテキ</t>
    </rPh>
    <rPh sb="2" eb="4">
      <t>ジコウ</t>
    </rPh>
    <phoneticPr fontId="6"/>
  </si>
  <si>
    <t>③引継ぎ時間</t>
    <phoneticPr fontId="6"/>
  </si>
  <si>
    <t>宿直手当</t>
    <phoneticPr fontId="6"/>
  </si>
  <si>
    <t>日額</t>
    <rPh sb="0" eb="2">
      <t>ニチガク</t>
    </rPh>
    <phoneticPr fontId="6"/>
  </si>
  <si>
    <t>開始時</t>
    <phoneticPr fontId="6"/>
  </si>
  <si>
    <t>月額</t>
    <rPh sb="0" eb="2">
      <t>ツキガク</t>
    </rPh>
    <phoneticPr fontId="6"/>
  </si>
  <si>
    <t>終了時</t>
    <phoneticPr fontId="6"/>
  </si>
  <si>
    <t>改善状況</t>
    <rPh sb="0" eb="2">
      <t>カイゼン</t>
    </rPh>
    <rPh sb="2" eb="4">
      <t>ジョウキョウ</t>
    </rPh>
    <phoneticPr fontId="6"/>
  </si>
  <si>
    <t>宿直業務委託の場合のみ記入してください。</t>
    <rPh sb="11" eb="13">
      <t>キニュウ</t>
    </rPh>
    <phoneticPr fontId="6"/>
  </si>
  <si>
    <t>④業務日誌</t>
    <phoneticPr fontId="6"/>
  </si>
  <si>
    <t>契約による配置人員</t>
    <phoneticPr fontId="6"/>
  </si>
  <si>
    <t>契約書の有無</t>
    <phoneticPr fontId="6"/>
  </si>
  <si>
    <t>（６）防災設備の保守点検状況</t>
    <rPh sb="3" eb="5">
      <t>ボウサイ</t>
    </rPh>
    <rPh sb="5" eb="7">
      <t>セツビ</t>
    </rPh>
    <rPh sb="8" eb="10">
      <t>ホシュ</t>
    </rPh>
    <rPh sb="10" eb="12">
      <t>テンケン</t>
    </rPh>
    <rPh sb="12" eb="14">
      <t>ジョウキョウ</t>
    </rPh>
    <phoneticPr fontId="4"/>
  </si>
  <si>
    <t>点検方法</t>
    <rPh sb="0" eb="2">
      <t>テンケン</t>
    </rPh>
    <rPh sb="2" eb="4">
      <t>ホウホウ</t>
    </rPh>
    <phoneticPr fontId="6"/>
  </si>
  <si>
    <t>点検有無</t>
    <rPh sb="0" eb="2">
      <t>テンケン</t>
    </rPh>
    <rPh sb="2" eb="4">
      <t>ウム</t>
    </rPh>
    <phoneticPr fontId="6"/>
  </si>
  <si>
    <t>実施回数</t>
    <rPh sb="0" eb="2">
      <t>ジッシ</t>
    </rPh>
    <rPh sb="2" eb="4">
      <t>カイスウ</t>
    </rPh>
    <phoneticPr fontId="6"/>
  </si>
  <si>
    <t>消防法17-3-3による消防署への報告</t>
    <rPh sb="0" eb="3">
      <t>ショウボウホウ</t>
    </rPh>
    <rPh sb="12" eb="15">
      <t>ショウボウショ</t>
    </rPh>
    <rPh sb="17" eb="19">
      <t>ホウコク</t>
    </rPh>
    <phoneticPr fontId="4"/>
  </si>
  <si>
    <t>業者委託による点検</t>
    <rPh sb="0" eb="2">
      <t>ギョウシャ</t>
    </rPh>
    <rPh sb="2" eb="4">
      <t>イタク</t>
    </rPh>
    <rPh sb="7" eb="9">
      <t>テンケン</t>
    </rPh>
    <phoneticPr fontId="4"/>
  </si>
  <si>
    <t>自主点検</t>
    <rPh sb="0" eb="2">
      <t>ジシュ</t>
    </rPh>
    <rPh sb="2" eb="4">
      <t>テンケン</t>
    </rPh>
    <phoneticPr fontId="4"/>
  </si>
  <si>
    <t>運営管理に関するもの</t>
    <rPh sb="0" eb="2">
      <t>ウンエイ</t>
    </rPh>
    <rPh sb="2" eb="4">
      <t>カンリ</t>
    </rPh>
    <rPh sb="5" eb="6">
      <t>カン</t>
    </rPh>
    <phoneticPr fontId="6"/>
  </si>
  <si>
    <t>入所者の処遇に関するもの</t>
    <rPh sb="0" eb="3">
      <t>ニュウショシャ</t>
    </rPh>
    <rPh sb="4" eb="6">
      <t>ショグウ</t>
    </rPh>
    <rPh sb="7" eb="8">
      <t>カン</t>
    </rPh>
    <phoneticPr fontId="6"/>
  </si>
  <si>
    <t>諸規程、諸帳簿等</t>
    <rPh sb="0" eb="1">
      <t>モロ</t>
    </rPh>
    <rPh sb="1" eb="3">
      <t>キテイ</t>
    </rPh>
    <rPh sb="4" eb="5">
      <t>モロ</t>
    </rPh>
    <rPh sb="5" eb="7">
      <t>チョウボ</t>
    </rPh>
    <rPh sb="7" eb="8">
      <t>トウ</t>
    </rPh>
    <phoneticPr fontId="6"/>
  </si>
  <si>
    <t>整備状況</t>
    <rPh sb="0" eb="2">
      <t>セイビ</t>
    </rPh>
    <rPh sb="2" eb="4">
      <t>ジョウキョウ</t>
    </rPh>
    <phoneticPr fontId="6"/>
  </si>
  <si>
    <t>・運営規程（管理規程）</t>
    <rPh sb="1" eb="3">
      <t>ウンエイ</t>
    </rPh>
    <rPh sb="3" eb="5">
      <t>キテイ</t>
    </rPh>
    <rPh sb="6" eb="8">
      <t>カンリ</t>
    </rPh>
    <rPh sb="8" eb="10">
      <t>キテイ</t>
    </rPh>
    <phoneticPr fontId="6"/>
  </si>
  <si>
    <t>・入所者個人記録ファイル</t>
    <rPh sb="1" eb="4">
      <t>ニュウショシャ</t>
    </rPh>
    <rPh sb="4" eb="6">
      <t>コジン</t>
    </rPh>
    <rPh sb="6" eb="8">
      <t>キロク</t>
    </rPh>
    <phoneticPr fontId="6"/>
  </si>
  <si>
    <t>・就業規則</t>
    <rPh sb="1" eb="3">
      <t>シュウギョウ</t>
    </rPh>
    <rPh sb="3" eb="4">
      <t>キテイ</t>
    </rPh>
    <rPh sb="4" eb="5">
      <t>ソク</t>
    </rPh>
    <phoneticPr fontId="6"/>
  </si>
  <si>
    <t>入所者の身上調書等</t>
    <rPh sb="0" eb="3">
      <t>ニュウショシャ</t>
    </rPh>
    <rPh sb="4" eb="5">
      <t>ミ</t>
    </rPh>
    <rPh sb="5" eb="6">
      <t>ウエ</t>
    </rPh>
    <rPh sb="6" eb="8">
      <t>チョウショ</t>
    </rPh>
    <rPh sb="8" eb="9">
      <t>トウ</t>
    </rPh>
    <phoneticPr fontId="6"/>
  </si>
  <si>
    <t>・給与規程</t>
    <rPh sb="1" eb="3">
      <t>キュウヨ</t>
    </rPh>
    <rPh sb="3" eb="5">
      <t>キテイ</t>
    </rPh>
    <phoneticPr fontId="6"/>
  </si>
  <si>
    <t>個別処遇計画（ケアプラン）</t>
    <rPh sb="0" eb="2">
      <t>コベツ</t>
    </rPh>
    <rPh sb="2" eb="4">
      <t>ショグウ</t>
    </rPh>
    <rPh sb="4" eb="6">
      <t>ケイカク</t>
    </rPh>
    <phoneticPr fontId="6"/>
  </si>
  <si>
    <t>・育児休業規程</t>
    <rPh sb="1" eb="3">
      <t>イクジ</t>
    </rPh>
    <rPh sb="3" eb="5">
      <t>キュウギョウ</t>
    </rPh>
    <rPh sb="5" eb="7">
      <t>キテイ</t>
    </rPh>
    <phoneticPr fontId="6"/>
  </si>
  <si>
    <t>ケース記録</t>
    <rPh sb="3" eb="5">
      <t>キロク</t>
    </rPh>
    <phoneticPr fontId="6"/>
  </si>
  <si>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6"/>
  </si>
  <si>
    <t>・介護日誌</t>
    <rPh sb="1" eb="3">
      <t>カイゴ</t>
    </rPh>
    <rPh sb="3" eb="5">
      <t>ニッシ</t>
    </rPh>
    <phoneticPr fontId="6"/>
  </si>
  <si>
    <t>子の看護休暇制度</t>
    <rPh sb="0" eb="1">
      <t>コ</t>
    </rPh>
    <rPh sb="2" eb="4">
      <t>カンゴ</t>
    </rPh>
    <rPh sb="4" eb="6">
      <t>キュウカ</t>
    </rPh>
    <rPh sb="6" eb="8">
      <t>セイド</t>
    </rPh>
    <phoneticPr fontId="6"/>
  </si>
  <si>
    <t>・看護日誌</t>
    <rPh sb="1" eb="3">
      <t>カンゴ</t>
    </rPh>
    <rPh sb="3" eb="5">
      <t>ニッシ</t>
    </rPh>
    <phoneticPr fontId="6"/>
  </si>
  <si>
    <t>最長２歳までの育児休業の取得</t>
    <rPh sb="0" eb="2">
      <t>サイチョウ</t>
    </rPh>
    <rPh sb="3" eb="4">
      <t>サイ</t>
    </rPh>
    <rPh sb="7" eb="9">
      <t>イクジ</t>
    </rPh>
    <rPh sb="9" eb="11">
      <t>キュウギョウ</t>
    </rPh>
    <rPh sb="12" eb="14">
      <t>シュトク</t>
    </rPh>
    <phoneticPr fontId="6"/>
  </si>
  <si>
    <t>・入所者の健康診断書</t>
    <rPh sb="1" eb="4">
      <t>ニュウショシャ</t>
    </rPh>
    <rPh sb="5" eb="7">
      <t>ケンコウ</t>
    </rPh>
    <rPh sb="7" eb="10">
      <t>シンダンショ</t>
    </rPh>
    <phoneticPr fontId="6"/>
  </si>
  <si>
    <t>・介護休業規程</t>
    <rPh sb="1" eb="3">
      <t>カイゴ</t>
    </rPh>
    <rPh sb="3" eb="5">
      <t>キュウギョウ</t>
    </rPh>
    <rPh sb="5" eb="7">
      <t>キテイ</t>
    </rPh>
    <phoneticPr fontId="6"/>
  </si>
  <si>
    <t>・入所者預り金台帳</t>
    <rPh sb="1" eb="4">
      <t>ニュウショシャ</t>
    </rPh>
    <rPh sb="4" eb="5">
      <t>アズカ</t>
    </rPh>
    <rPh sb="6" eb="7">
      <t>キン</t>
    </rPh>
    <rPh sb="7" eb="9">
      <t>ダイチョウ</t>
    </rPh>
    <phoneticPr fontId="6"/>
  </si>
  <si>
    <t>　介護休暇制度の規程</t>
    <rPh sb="1" eb="3">
      <t>カイゴ</t>
    </rPh>
    <rPh sb="3" eb="5">
      <t>キュウカ</t>
    </rPh>
    <rPh sb="5" eb="7">
      <t>セイド</t>
    </rPh>
    <rPh sb="8" eb="10">
      <t>キテイ</t>
    </rPh>
    <phoneticPr fontId="6"/>
  </si>
  <si>
    <t>・退所時金品精算書綴</t>
    <rPh sb="1" eb="3">
      <t>タイショ</t>
    </rPh>
    <rPh sb="3" eb="4">
      <t>ジ</t>
    </rPh>
    <rPh sb="4" eb="6">
      <t>キンピン</t>
    </rPh>
    <rPh sb="6" eb="8">
      <t>セイサン</t>
    </rPh>
    <rPh sb="8" eb="9">
      <t>セイサンショ</t>
    </rPh>
    <rPh sb="9" eb="10">
      <t>ツヅ</t>
    </rPh>
    <phoneticPr fontId="6"/>
  </si>
  <si>
    <t>・高年齢者雇用対策</t>
    <phoneticPr fontId="6"/>
  </si>
  <si>
    <t>・給食日誌</t>
    <rPh sb="1" eb="3">
      <t>キュウショク</t>
    </rPh>
    <rPh sb="3" eb="5">
      <t>ニッシ</t>
    </rPh>
    <phoneticPr fontId="6"/>
  </si>
  <si>
    <t>継続雇用制度の採用　</t>
    <phoneticPr fontId="6"/>
  </si>
  <si>
    <t>・献立表</t>
    <rPh sb="1" eb="3">
      <t>コンダテ</t>
    </rPh>
    <rPh sb="3" eb="4">
      <t>ヒョウ</t>
    </rPh>
    <phoneticPr fontId="6"/>
  </si>
  <si>
    <t>定年制の廃止</t>
    <phoneticPr fontId="6"/>
  </si>
  <si>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6"/>
  </si>
  <si>
    <t>段階的な定年の引き上げ</t>
    <rPh sb="9" eb="10">
      <t>ア</t>
    </rPh>
    <phoneticPr fontId="6"/>
  </si>
  <si>
    <t>・給食材料の発注伝票</t>
    <rPh sb="1" eb="3">
      <t>キュウショク</t>
    </rPh>
    <rPh sb="3" eb="5">
      <t>ザイリョウ</t>
    </rPh>
    <rPh sb="6" eb="8">
      <t>ハッチュウ</t>
    </rPh>
    <rPh sb="8" eb="10">
      <t>デンピョウ</t>
    </rPh>
    <phoneticPr fontId="6"/>
  </si>
  <si>
    <t>・旅費規程</t>
    <rPh sb="1" eb="3">
      <t>リョヒ</t>
    </rPh>
    <rPh sb="3" eb="5">
      <t>キテイ</t>
    </rPh>
    <phoneticPr fontId="6"/>
  </si>
  <si>
    <t>・嗜好調査記録綴</t>
    <rPh sb="2" eb="3">
      <t>コウ</t>
    </rPh>
    <rPh sb="3" eb="5">
      <t>チョウサ</t>
    </rPh>
    <rPh sb="5" eb="7">
      <t>キロク</t>
    </rPh>
    <rPh sb="7" eb="8">
      <t>ツヅ</t>
    </rPh>
    <phoneticPr fontId="6"/>
  </si>
  <si>
    <t>・労働者名簿</t>
    <rPh sb="1" eb="4">
      <t>ロウドウシャ</t>
    </rPh>
    <rPh sb="4" eb="6">
      <t>メイボ</t>
    </rPh>
    <phoneticPr fontId="6"/>
  </si>
  <si>
    <t>・検食簿</t>
    <rPh sb="1" eb="3">
      <t>ケンショク</t>
    </rPh>
    <rPh sb="3" eb="4">
      <t>ボ</t>
    </rPh>
    <phoneticPr fontId="6"/>
  </si>
  <si>
    <t>・人事記録簿</t>
    <rPh sb="1" eb="3">
      <t>ジンジ</t>
    </rPh>
    <rPh sb="3" eb="6">
      <t>キロクボ</t>
    </rPh>
    <phoneticPr fontId="6"/>
  </si>
  <si>
    <t>・個人情報保護に関する考え方や方針に関する宣言</t>
    <phoneticPr fontId="6"/>
  </si>
  <si>
    <t>・辞令綴</t>
    <rPh sb="1" eb="3">
      <t>ジレイ</t>
    </rPh>
    <phoneticPr fontId="6"/>
  </si>
  <si>
    <t>・個人情報の取扱いに関する規則</t>
    <phoneticPr fontId="6"/>
  </si>
  <si>
    <t>・雇入通知書</t>
    <rPh sb="1" eb="2">
      <t>コ</t>
    </rPh>
    <rPh sb="2" eb="3">
      <t>ニュウ</t>
    </rPh>
    <rPh sb="3" eb="6">
      <t>ツウチショ</t>
    </rPh>
    <phoneticPr fontId="6"/>
  </si>
  <si>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6"/>
  </si>
  <si>
    <t>・退職願（届）</t>
    <rPh sb="1" eb="3">
      <t>タイショク</t>
    </rPh>
    <rPh sb="3" eb="4">
      <t>ネガ</t>
    </rPh>
    <rPh sb="5" eb="6">
      <t>トド</t>
    </rPh>
    <phoneticPr fontId="6"/>
  </si>
  <si>
    <t>・出勤簿</t>
    <rPh sb="1" eb="3">
      <t>シュッキン</t>
    </rPh>
    <rPh sb="3" eb="4">
      <t>ボ</t>
    </rPh>
    <phoneticPr fontId="6"/>
  </si>
  <si>
    <t>・休暇届</t>
    <rPh sb="1" eb="4">
      <t>キュウカトドケ</t>
    </rPh>
    <phoneticPr fontId="6"/>
  </si>
  <si>
    <t>・諸手当承認書類</t>
    <rPh sb="1" eb="4">
      <t>ショテアテ</t>
    </rPh>
    <rPh sb="4" eb="6">
      <t>ショウニン</t>
    </rPh>
    <rPh sb="6" eb="8">
      <t>ショルイ</t>
    </rPh>
    <phoneticPr fontId="6"/>
  </si>
  <si>
    <t>・旅行命令簿</t>
    <rPh sb="1" eb="3">
      <t>リョコウ</t>
    </rPh>
    <rPh sb="3" eb="5">
      <t>メイレイ</t>
    </rPh>
    <rPh sb="5" eb="6">
      <t>ボ</t>
    </rPh>
    <phoneticPr fontId="6"/>
  </si>
  <si>
    <t>・研修等の復命書</t>
    <rPh sb="1" eb="3">
      <t>ケンシュウ</t>
    </rPh>
    <rPh sb="3" eb="4">
      <t>トウ</t>
    </rPh>
    <rPh sb="5" eb="6">
      <t>フク</t>
    </rPh>
    <rPh sb="6" eb="7">
      <t>メイ</t>
    </rPh>
    <rPh sb="7" eb="8">
      <t>ショ</t>
    </rPh>
    <phoneticPr fontId="6"/>
  </si>
  <si>
    <t>・職員の健康診断書</t>
    <rPh sb="1" eb="3">
      <t>ショクイン</t>
    </rPh>
    <rPh sb="4" eb="6">
      <t>ケンコウ</t>
    </rPh>
    <rPh sb="6" eb="9">
      <t>シンダンショ</t>
    </rPh>
    <phoneticPr fontId="6"/>
  </si>
  <si>
    <t>・避難訓練の記録簿</t>
    <rPh sb="1" eb="3">
      <t>ヒナン</t>
    </rPh>
    <rPh sb="3" eb="5">
      <t>クンレン</t>
    </rPh>
    <rPh sb="6" eb="9">
      <t>キロクボ</t>
    </rPh>
    <phoneticPr fontId="6"/>
  </si>
  <si>
    <t>・消防用設備の自主点検記録</t>
    <rPh sb="1" eb="4">
      <t>ショウボウヨウ</t>
    </rPh>
    <rPh sb="4" eb="6">
      <t>セツビ</t>
    </rPh>
    <rPh sb="7" eb="9">
      <t>ジシュ</t>
    </rPh>
    <rPh sb="9" eb="11">
      <t>テンケン</t>
    </rPh>
    <rPh sb="11" eb="13">
      <t>キロク</t>
    </rPh>
    <phoneticPr fontId="6"/>
  </si>
  <si>
    <t>・消防用設備等点検結果報告書</t>
    <phoneticPr fontId="6"/>
  </si>
  <si>
    <t>※消さないでください。</t>
    <rPh sb="1" eb="2">
      <t>ケ</t>
    </rPh>
    <phoneticPr fontId="1"/>
  </si>
  <si>
    <t>※適宜コピーしてご使用ください。</t>
    <rPh sb="1" eb="3">
      <t>テキギ</t>
    </rPh>
    <rPh sb="9" eb="11">
      <t>シヨウ</t>
    </rPh>
    <phoneticPr fontId="1"/>
  </si>
  <si>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6"/>
  </si>
  <si>
    <t>３．該当のないシートにつきましても、「該当なし」と記載したうえで提出してください。</t>
    <rPh sb="2" eb="4">
      <t>ガイトウ</t>
    </rPh>
    <phoneticPr fontId="4"/>
  </si>
  <si>
    <t>４．就業規則、給与規程及び献立表（直近1ヶ月分）を一部添付してください。</t>
    <rPh sb="2" eb="4">
      <t>シュウギョウ</t>
    </rPh>
    <rPh sb="4" eb="6">
      <t>キソク</t>
    </rPh>
    <rPh sb="7" eb="9">
      <t>キュウヨ</t>
    </rPh>
    <rPh sb="9" eb="11">
      <t>キテイ</t>
    </rPh>
    <rPh sb="11" eb="12">
      <t>オヨ</t>
    </rPh>
    <rPh sb="13" eb="15">
      <t>コンダテ</t>
    </rPh>
    <rPh sb="15" eb="16">
      <t>ヒョウ</t>
    </rPh>
    <rPh sb="17" eb="19">
      <t>チョッキン</t>
    </rPh>
    <rPh sb="21" eb="22">
      <t>ゲツ</t>
    </rPh>
    <rPh sb="22" eb="23">
      <t>ブン</t>
    </rPh>
    <rPh sb="25" eb="27">
      <t>イチブ</t>
    </rPh>
    <rPh sb="27" eb="29">
      <t>テンプ</t>
    </rPh>
    <phoneticPr fontId="4"/>
  </si>
  <si>
    <r>
      <rPr>
        <sz val="11"/>
        <rFont val="Yu Gothic UI"/>
        <family val="3"/>
        <charset val="128"/>
      </rPr>
      <t>女子用</t>
    </r>
    <r>
      <rPr>
        <sz val="11"/>
        <color indexed="10"/>
        <rFont val="ＭＳ Ｐ明朝"/>
        <family val="1"/>
        <charset val="128"/>
      </rPr>
      <t/>
    </r>
    <rPh sb="0" eb="3">
      <t>ジョシヨウ</t>
    </rPh>
    <phoneticPr fontId="6"/>
  </si>
  <si>
    <t>（１）施設の概要</t>
    <phoneticPr fontId="1"/>
  </si>
  <si>
    <t>施設名</t>
    <phoneticPr fontId="1"/>
  </si>
  <si>
    <t>e-mail</t>
    <phoneticPr fontId="6"/>
  </si>
  <si>
    <t>（２）建物設備の状況</t>
    <rPh sb="3" eb="5">
      <t>タテモノ</t>
    </rPh>
    <rPh sb="5" eb="7">
      <t>セツビ</t>
    </rPh>
    <rPh sb="8" eb="10">
      <t>ジョウキョウ</t>
    </rPh>
    <phoneticPr fontId="6"/>
  </si>
  <si>
    <t>1人当り面積</t>
    <rPh sb="1" eb="2">
      <t>ニン</t>
    </rPh>
    <rPh sb="2" eb="3">
      <t>アタ</t>
    </rPh>
    <rPh sb="4" eb="6">
      <t>メンセキ</t>
    </rPh>
    <phoneticPr fontId="6"/>
  </si>
  <si>
    <t>職種別</t>
    <rPh sb="0" eb="3">
      <t>ショクシュベツ</t>
    </rPh>
    <phoneticPr fontId="1"/>
  </si>
  <si>
    <t>区分</t>
    <rPh sb="0" eb="2">
      <t>クブン</t>
    </rPh>
    <phoneticPr fontId="6"/>
  </si>
  <si>
    <t>配置基準数（A）</t>
    <phoneticPr fontId="6"/>
  </si>
  <si>
    <t>現員</t>
    <rPh sb="0" eb="1">
      <t>ウツツ</t>
    </rPh>
    <rPh sb="1" eb="2">
      <t>イン</t>
    </rPh>
    <phoneticPr fontId="6"/>
  </si>
  <si>
    <t>常勤職員（B）</t>
    <rPh sb="0" eb="2">
      <t>ジョウキン</t>
    </rPh>
    <rPh sb="2" eb="4">
      <t>ショクイン</t>
    </rPh>
    <phoneticPr fontId="6"/>
  </si>
  <si>
    <t>非正規職員
※2</t>
    <rPh sb="0" eb="1">
      <t>ヒ</t>
    </rPh>
    <phoneticPr fontId="6"/>
  </si>
  <si>
    <r>
      <t>　</t>
    </r>
    <r>
      <rPr>
        <sz val="11"/>
        <rFont val="Yu Gothic UI"/>
        <family val="3"/>
        <charset val="128"/>
      </rPr>
      <t>差引過不足（B-A）</t>
    </r>
    <phoneticPr fontId="6"/>
  </si>
  <si>
    <t>看護
職員</t>
    <phoneticPr fontId="6"/>
  </si>
  <si>
    <t xml:space="preserve"> 医師</t>
    <phoneticPr fontId="6"/>
  </si>
  <si>
    <t>嘱　託
※1</t>
    <phoneticPr fontId="6"/>
  </si>
  <si>
    <t>専　任</t>
    <phoneticPr fontId="1"/>
  </si>
  <si>
    <t>医師名</t>
    <rPh sb="0" eb="2">
      <t>イシ</t>
    </rPh>
    <rPh sb="2" eb="3">
      <t>メイ</t>
    </rPh>
    <phoneticPr fontId="1"/>
  </si>
  <si>
    <t>区分</t>
    <rPh sb="0" eb="2">
      <t>クブン</t>
    </rPh>
    <phoneticPr fontId="1"/>
  </si>
  <si>
    <t>1回当たりの診療人数</t>
    <phoneticPr fontId="6"/>
  </si>
  <si>
    <t>嘱　託
※5</t>
    <phoneticPr fontId="6"/>
  </si>
  <si>
    <t>職種別</t>
    <rPh sb="0" eb="3">
      <t>ショクシュベツ</t>
    </rPh>
    <phoneticPr fontId="1"/>
  </si>
  <si>
    <t>区分</t>
    <rPh sb="0" eb="2">
      <t>クブン</t>
    </rPh>
    <phoneticPr fontId="1"/>
  </si>
  <si>
    <t>直接処遇職員</t>
    <rPh sb="0" eb="6">
      <t>チョクセツショグウショクイン</t>
    </rPh>
    <phoneticPr fontId="6"/>
  </si>
  <si>
    <t>専　任</t>
    <phoneticPr fontId="1"/>
  </si>
  <si>
    <t>１．本表は、常勤職員（1日6時間以上、かつ月20日以上勤務する、いわゆる常勤パート職員を含む）について記入してください。</t>
    <phoneticPr fontId="6"/>
  </si>
  <si>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6"/>
  </si>
  <si>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</si>
  <si>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職種
※1
※2</t>
    <rPh sb="0" eb="2">
      <t>ショクシュ</t>
    </rPh>
    <phoneticPr fontId="6"/>
  </si>
  <si>
    <t>現施設
就　職
年月日</t>
    <rPh sb="0" eb="1">
      <t>ゲン</t>
    </rPh>
    <rPh sb="1" eb="3">
      <t>シセツ</t>
    </rPh>
    <rPh sb="4" eb="5">
      <t>ジュ</t>
    </rPh>
    <rPh sb="6" eb="7">
      <t>ショク</t>
    </rPh>
    <rPh sb="8" eb="11">
      <t>ネンガッピ</t>
    </rPh>
    <phoneticPr fontId="6"/>
  </si>
  <si>
    <r>
      <t xml:space="preserve">昇給
</t>
    </r>
    <r>
      <rPr>
        <sz val="10"/>
        <rFont val="Yu Gothic UI"/>
        <family val="3"/>
        <charset val="128"/>
      </rPr>
      <t>(直近1年間の昇給の有無)</t>
    </r>
    <rPh sb="0" eb="2">
      <t>ショウキュウ</t>
    </rPh>
    <rPh sb="5" eb="6">
      <t>キン</t>
    </rPh>
    <phoneticPr fontId="6"/>
  </si>
  <si>
    <t>昨年1年間の給与支給総額（賞与を含む）</t>
    <rPh sb="0" eb="2">
      <t>サクネン</t>
    </rPh>
    <rPh sb="3" eb="4">
      <t>ネン</t>
    </rPh>
    <rPh sb="4" eb="5">
      <t>カン</t>
    </rPh>
    <phoneticPr fontId="6"/>
  </si>
  <si>
    <t>※3</t>
    <phoneticPr fontId="6"/>
  </si>
  <si>
    <t>PT</t>
    <phoneticPr fontId="9"/>
  </si>
  <si>
    <t>管理栄養士</t>
    <rPh sb="0" eb="2">
      <t>カンリ</t>
    </rPh>
    <rPh sb="2" eb="5">
      <t>エイヨウシ</t>
    </rPh>
    <phoneticPr fontId="6"/>
  </si>
  <si>
    <t>調理員</t>
    <rPh sb="0" eb="3">
      <t>チョウリイン</t>
    </rPh>
    <phoneticPr fontId="1"/>
  </si>
  <si>
    <t>OT</t>
  </si>
  <si>
    <t>PT</t>
  </si>
  <si>
    <t>少年指導員</t>
    <rPh sb="0" eb="2">
      <t>ショウネン</t>
    </rPh>
    <rPh sb="2" eb="5">
      <t>シドウイン</t>
    </rPh>
    <phoneticPr fontId="9"/>
  </si>
  <si>
    <t>母子指導員</t>
    <rPh sb="0" eb="2">
      <t>ボシ</t>
    </rPh>
    <rPh sb="2" eb="5">
      <t>シドウイン</t>
    </rPh>
    <phoneticPr fontId="1"/>
  </si>
  <si>
    <t>保育士</t>
    <rPh sb="0" eb="3">
      <t>ホイクシ</t>
    </rPh>
    <phoneticPr fontId="1"/>
  </si>
  <si>
    <t>職業指導員</t>
    <rPh sb="0" eb="2">
      <t>ショクギョウ</t>
    </rPh>
    <rPh sb="2" eb="5">
      <t>シドウイン</t>
    </rPh>
    <phoneticPr fontId="9"/>
  </si>
  <si>
    <t>OT</t>
    <phoneticPr fontId="9"/>
  </si>
  <si>
    <t>①1日の勤務形態</t>
    <rPh sb="2" eb="3">
      <t>ニチ</t>
    </rPh>
    <rPh sb="4" eb="6">
      <t>キンム</t>
    </rPh>
    <rPh sb="6" eb="8">
      <t>ケイタイ</t>
    </rPh>
    <phoneticPr fontId="8"/>
  </si>
  <si>
    <t>勤務時間</t>
    <rPh sb="0" eb="4">
      <t>キンムジカン</t>
    </rPh>
    <phoneticPr fontId="8"/>
  </si>
  <si>
    <t>第36条関係
（超過勤務等）</t>
    <phoneticPr fontId="8"/>
  </si>
  <si>
    <t>第41条関係（職員宿直許可）</t>
    <rPh sb="0" eb="1">
      <t>ダイ</t>
    </rPh>
    <rPh sb="3" eb="4">
      <t>ジョウ</t>
    </rPh>
    <rPh sb="4" eb="6">
      <t>カンケイ</t>
    </rPh>
    <rPh sb="7" eb="9">
      <t>ショクイン</t>
    </rPh>
    <rPh sb="9" eb="11">
      <t>シュクチョク</t>
    </rPh>
    <rPh sb="11" eb="13">
      <t>キョカ</t>
    </rPh>
    <phoneticPr fontId="8"/>
  </si>
  <si>
    <t>第89条関係
（就業規則の変更届出）</t>
    <phoneticPr fontId="8"/>
  </si>
  <si>
    <t>第24条関係（賃金控除）</t>
    <rPh sb="7" eb="9">
      <t>チンギン</t>
    </rPh>
    <rPh sb="9" eb="11">
      <t>コウジョ</t>
    </rPh>
    <phoneticPr fontId="8"/>
  </si>
  <si>
    <t>　　1勤務形態のみ記入してください。</t>
    <phoneticPr fontId="6"/>
  </si>
  <si>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8"/>
  </si>
  <si>
    <t>１．本表は職種別に別葉として、時間の経過ごとの業務内容を具体的に記入してください。</t>
    <phoneticPr fontId="6"/>
  </si>
  <si>
    <t>　　ただし複数勤務の場合でも、休憩時間等勤務割が全く同一の場合は</t>
    <phoneticPr fontId="6"/>
  </si>
  <si>
    <t>２．就業規則の始業時間、終業時間を「始業時間」「終業時間」欄に記入してください。</t>
    <rPh sb="24" eb="26">
      <t>シュウギョウ</t>
    </rPh>
    <phoneticPr fontId="8"/>
  </si>
  <si>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6"/>
  </si>
  <si>
    <t>1ヶ月の合計
(休憩時間を
含む)</t>
    <rPh sb="2" eb="3">
      <t>ゲツ</t>
    </rPh>
    <rPh sb="4" eb="6">
      <t>ゴウケイ</t>
    </rPh>
    <rPh sb="8" eb="10">
      <t>キュウケイ</t>
    </rPh>
    <rPh sb="10" eb="12">
      <t>ジカン</t>
    </rPh>
    <rPh sb="14" eb="15">
      <t>フク</t>
    </rPh>
    <phoneticPr fontId="6"/>
  </si>
  <si>
    <t>（４）1ヶ月の勤務割</t>
    <phoneticPr fontId="6"/>
  </si>
  <si>
    <t>　【４（４）．1ヶ月の勤務割（記入例）】のシートを参考に作成してください。</t>
    <phoneticPr fontId="1"/>
  </si>
  <si>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</si>
  <si>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</si>
  <si>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</si>
  <si>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</si>
  <si>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第5週</t>
    <rPh sb="0" eb="1">
      <t>ダイ</t>
    </rPh>
    <rPh sb="2" eb="3">
      <t>シュウ</t>
    </rPh>
    <phoneticPr fontId="6"/>
  </si>
  <si>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6"/>
  </si>
  <si>
    <t>a</t>
    <phoneticPr fontId="6"/>
  </si>
  <si>
    <t>b</t>
    <phoneticPr fontId="6"/>
  </si>
  <si>
    <t>c</t>
    <phoneticPr fontId="6"/>
  </si>
  <si>
    <t>（４）1ヶ月の勤務割（記入例）</t>
    <rPh sb="11" eb="13">
      <t>キニュウ</t>
    </rPh>
    <rPh sb="13" eb="14">
      <t>レイ</t>
    </rPh>
    <phoneticPr fontId="6"/>
  </si>
  <si>
    <t>指導実施月の前々月の職員配置状況</t>
    <rPh sb="0" eb="2">
      <t>シドウ</t>
    </rPh>
    <rPh sb="2" eb="4">
      <t>ジッシ</t>
    </rPh>
    <rPh sb="4" eb="5">
      <t>ツキ</t>
    </rPh>
    <rPh sb="6" eb="8">
      <t>ゼンゼン</t>
    </rPh>
    <rPh sb="8" eb="9">
      <t>ゲツ</t>
    </rPh>
    <rPh sb="10" eb="12">
      <t>ショクイン</t>
    </rPh>
    <rPh sb="12" eb="14">
      <t>ハイチ</t>
    </rPh>
    <rPh sb="14" eb="16">
      <t>ジョウキョウ</t>
    </rPh>
    <phoneticPr fontId="6"/>
  </si>
  <si>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6"/>
  </si>
  <si>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・同一敷地内の他事業と兼務する場合、兼務先との合計１ヶ月勤務時間が常勤時間を超える場合は常勤扱いとしてください。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6"/>
  </si>
  <si>
    <r>
      <t>※問診等</t>
    </r>
    <r>
      <rPr>
        <sz val="9"/>
        <rFont val="Yu Gothic UI"/>
        <family val="3"/>
        <charset val="128"/>
      </rPr>
      <t>（既往症・業務歴・自覚症状）</t>
    </r>
    <rPh sb="1" eb="3">
      <t>モンシン</t>
    </rPh>
    <rPh sb="3" eb="4">
      <t>トウ</t>
    </rPh>
    <rPh sb="5" eb="8">
      <t>キオウショウ</t>
    </rPh>
    <rPh sb="9" eb="12">
      <t>ギョウムレキ</t>
    </rPh>
    <phoneticPr fontId="6"/>
  </si>
  <si>
    <r>
      <t>※尿検査</t>
    </r>
    <r>
      <rPr>
        <sz val="9"/>
        <rFont val="Yu Gothic UI"/>
        <family val="3"/>
        <charset val="128"/>
      </rPr>
      <t>（糖・蛋白）</t>
    </r>
    <rPh sb="1" eb="4">
      <t>ニョウケンサ</t>
    </rPh>
    <rPh sb="5" eb="6">
      <t>トウ</t>
    </rPh>
    <rPh sb="7" eb="9">
      <t>タンパク</t>
    </rPh>
    <phoneticPr fontId="6"/>
  </si>
  <si>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6"/>
  </si>
  <si>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6"/>
  </si>
  <si>
    <r>
      <t>※肝機能</t>
    </r>
    <r>
      <rPr>
        <sz val="9"/>
        <rFont val="Yu Gothic UI"/>
        <family val="3"/>
        <charset val="128"/>
      </rPr>
      <t>(GOT、GPT、γ-GTP)</t>
    </r>
    <rPh sb="1" eb="4">
      <t>カンキノウ</t>
    </rPh>
    <phoneticPr fontId="6"/>
  </si>
  <si>
    <r>
      <t>肝機能</t>
    </r>
    <r>
      <rPr>
        <sz val="9"/>
        <rFont val="Yu Gothic UI"/>
        <family val="3"/>
        <charset val="128"/>
      </rPr>
      <t>(GOT、GPT、γ-GTP)</t>
    </r>
    <rPh sb="0" eb="3">
      <t>カンキノウ</t>
    </rPh>
    <phoneticPr fontId="6"/>
  </si>
  <si>
    <r>
      <t>※血糖検査</t>
    </r>
    <r>
      <rPr>
        <sz val="9"/>
        <rFont val="Yu Gothic UI"/>
        <family val="3"/>
        <charset val="128"/>
      </rPr>
      <t>（空腹時血糖orヘモグロビンA1C）</t>
    </r>
    <rPh sb="1" eb="3">
      <t>ケットウ</t>
    </rPh>
    <rPh sb="3" eb="5">
      <t>ケンサ</t>
    </rPh>
    <rPh sb="6" eb="9">
      <t>クウフクジ</t>
    </rPh>
    <rPh sb="9" eb="11">
      <t>ケットウ</t>
    </rPh>
    <phoneticPr fontId="6"/>
  </si>
  <si>
    <r>
      <t>血糖検査</t>
    </r>
    <r>
      <rPr>
        <sz val="9"/>
        <rFont val="Yu Gothic UI"/>
        <family val="3"/>
        <charset val="128"/>
      </rPr>
      <t>（空腹時血糖orヘモグロビンA1C）</t>
    </r>
    <rPh sb="0" eb="2">
      <t>ケットウ</t>
    </rPh>
    <rPh sb="2" eb="4">
      <t>ケンサ</t>
    </rPh>
    <rPh sb="5" eb="8">
      <t>クウフクジ</t>
    </rPh>
    <rPh sb="8" eb="10">
      <t>ケットウ</t>
    </rPh>
    <phoneticPr fontId="6"/>
  </si>
  <si>
    <r>
      <t>※血中脂質検査</t>
    </r>
    <r>
      <rPr>
        <sz val="9"/>
        <rFont val="Yu Gothic UI"/>
        <family val="3"/>
        <charset val="128"/>
      </rPr>
      <t>（TG、HDL-cho、LDL-cho）</t>
    </r>
    <rPh sb="1" eb="3">
      <t>ケッチュウ</t>
    </rPh>
    <rPh sb="3" eb="5">
      <t>シシツ</t>
    </rPh>
    <rPh sb="5" eb="7">
      <t>ケンサ</t>
    </rPh>
    <phoneticPr fontId="6"/>
  </si>
  <si>
    <r>
      <t>血中脂質検査</t>
    </r>
    <r>
      <rPr>
        <sz val="9"/>
        <rFont val="Yu Gothic UI"/>
        <family val="3"/>
        <charset val="128"/>
      </rPr>
      <t>（TG、HDL-cho、LDL-cho）</t>
    </r>
    <rPh sb="0" eb="2">
      <t>ケッチュウ</t>
    </rPh>
    <rPh sb="2" eb="4">
      <t>シシツ</t>
    </rPh>
    <rPh sb="4" eb="6">
      <t>ケンサ</t>
    </rPh>
    <phoneticPr fontId="6"/>
  </si>
  <si>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6"/>
  </si>
  <si>
    <t>消防署への事前通報</t>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</si>
  <si>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1"/>
  </si>
  <si>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</si>
  <si>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会　議
（1ケースあたり）</t>
    <rPh sb="0" eb="1">
      <t>カイ</t>
    </rPh>
    <rPh sb="2" eb="3">
      <t>ギ</t>
    </rPh>
    <phoneticPr fontId="6"/>
  </si>
  <si>
    <t>（１）自立支援計画等</t>
    <rPh sb="3" eb="5">
      <t>ジリツ</t>
    </rPh>
    <rPh sb="5" eb="7">
      <t>シエン</t>
    </rPh>
    <rPh sb="7" eb="9">
      <t>ケイカク</t>
    </rPh>
    <rPh sb="9" eb="10">
      <t>ナド</t>
    </rPh>
    <phoneticPr fontId="6"/>
  </si>
  <si>
    <t>６．職員の状況</t>
    <rPh sb="2" eb="4">
      <t>ショクイン</t>
    </rPh>
    <rPh sb="5" eb="7">
      <t>ジョウキョウ</t>
    </rPh>
    <phoneticPr fontId="6"/>
  </si>
  <si>
    <t>７．入所児童の処遇状況</t>
    <rPh sb="2" eb="4">
      <t>ニュウショ</t>
    </rPh>
    <rPh sb="4" eb="6">
      <t>ジドウ</t>
    </rPh>
    <rPh sb="7" eb="9">
      <t>ショグウ</t>
    </rPh>
    <rPh sb="9" eb="11">
      <t>ジョウキョウ</t>
    </rPh>
    <phoneticPr fontId="6"/>
  </si>
  <si>
    <t>循環式浴槽の使用有無</t>
    <phoneticPr fontId="6"/>
  </si>
  <si>
    <t>２．ろ過器の前に設置されている設備。浴槽の下にある排水口のことではないので注意。</t>
    <phoneticPr fontId="6"/>
  </si>
  <si>
    <t>８．入所者（児）処遇に関する配慮・工夫等</t>
    <rPh sb="6" eb="7">
      <t>ジ</t>
    </rPh>
    <phoneticPr fontId="6"/>
  </si>
  <si>
    <t>９．衛生管理の状況</t>
    <rPh sb="2" eb="4">
      <t>エイセイ</t>
    </rPh>
    <rPh sb="4" eb="6">
      <t>カンリ</t>
    </rPh>
    <rPh sb="7" eb="9">
      <t>ジョウキョウ</t>
    </rPh>
    <phoneticPr fontId="6"/>
  </si>
  <si>
    <t>11．入所者(児)の健康管理の実施状況</t>
    <rPh sb="3" eb="6">
      <t>ニュウショシャ</t>
    </rPh>
    <rPh sb="7" eb="8">
      <t>ジ</t>
    </rPh>
    <rPh sb="10" eb="12">
      <t>ケンコウ</t>
    </rPh>
    <rPh sb="12" eb="14">
      <t>カンリ</t>
    </rPh>
    <rPh sb="15" eb="17">
      <t>ジッシ</t>
    </rPh>
    <rPh sb="17" eb="19">
      <t>ジョウキョウ</t>
    </rPh>
    <phoneticPr fontId="6"/>
  </si>
  <si>
    <t>13．給食の状況（母子生活支援施設は記入不要）</t>
    <rPh sb="3" eb="5">
      <t>キュウショク</t>
    </rPh>
    <rPh sb="6" eb="8">
      <t>ジョウキョウ</t>
    </rPh>
    <rPh sb="18" eb="20">
      <t>キニュウ</t>
    </rPh>
    <rPh sb="20" eb="22">
      <t>フヨウ</t>
    </rPh>
    <phoneticPr fontId="4"/>
  </si>
  <si>
    <t>14．災害事故防止対策</t>
    <rPh sb="3" eb="5">
      <t>サイガイ</t>
    </rPh>
    <rPh sb="5" eb="7">
      <t>ジコ</t>
    </rPh>
    <rPh sb="7" eb="9">
      <t>ボウシ</t>
    </rPh>
    <rPh sb="9" eb="11">
      <t>タイサク</t>
    </rPh>
    <phoneticPr fontId="4"/>
  </si>
  <si>
    <t>15．諸規程等の整備状況</t>
    <rPh sb="3" eb="4">
      <t>モロ</t>
    </rPh>
    <rPh sb="4" eb="6">
      <t>キテイ</t>
    </rPh>
    <rPh sb="6" eb="7">
      <t>トウ</t>
    </rPh>
    <rPh sb="8" eb="10">
      <t>セイビ</t>
    </rPh>
    <rPh sb="10" eb="12">
      <t>ジョウキョウ</t>
    </rPh>
    <phoneticPr fontId="6"/>
  </si>
  <si>
    <t>家庭用加湿器の使用状況（使用開始時及び使用期間中）</t>
    <rPh sb="0" eb="2">
      <t>カテイ</t>
    </rPh>
    <rPh sb="2" eb="3">
      <t>ヨウ</t>
    </rPh>
    <rPh sb="3" eb="5">
      <t>カシツ</t>
    </rPh>
    <rPh sb="5" eb="6">
      <t>キ</t>
    </rPh>
    <rPh sb="7" eb="9">
      <t>シヨウ</t>
    </rPh>
    <rPh sb="9" eb="11">
      <t>ジョウキョウ</t>
    </rPh>
    <phoneticPr fontId="6"/>
  </si>
  <si>
    <t>※3年以上保存</t>
    <rPh sb="2" eb="3">
      <t>ネン</t>
    </rPh>
    <rPh sb="3" eb="5">
      <t>イジョウ</t>
    </rPh>
    <rPh sb="5" eb="7">
      <t>ホゾン</t>
    </rPh>
    <phoneticPr fontId="6"/>
  </si>
  <si>
    <t>10．入所者の医療管理の状況</t>
    <rPh sb="3" eb="6">
      <t>ニュウショシャ</t>
    </rPh>
    <rPh sb="7" eb="9">
      <t>イリョウ</t>
    </rPh>
    <rPh sb="9" eb="11">
      <t>カンリ</t>
    </rPh>
    <rPh sb="12" eb="14">
      <t>ジョウキョウ</t>
    </rPh>
    <phoneticPr fontId="6"/>
  </si>
  <si>
    <t>入院者
氏　名</t>
    <rPh sb="0" eb="1">
      <t>イ</t>
    </rPh>
    <rPh sb="1" eb="2">
      <t>イン</t>
    </rPh>
    <rPh sb="2" eb="3">
      <t>モノ</t>
    </rPh>
    <rPh sb="4" eb="5">
      <t>シ</t>
    </rPh>
    <rPh sb="6" eb="7">
      <t>ナ</t>
    </rPh>
    <phoneticPr fontId="6"/>
  </si>
  <si>
    <t>入院先</t>
    <rPh sb="0" eb="3">
      <t>ニュウインサキ</t>
    </rPh>
    <phoneticPr fontId="6"/>
  </si>
  <si>
    <t>病名</t>
    <rPh sb="0" eb="2">
      <t>ビョウメイ</t>
    </rPh>
    <phoneticPr fontId="6"/>
  </si>
  <si>
    <t>付添看護の要否</t>
    <rPh sb="0" eb="2">
      <t>ツキソ</t>
    </rPh>
    <rPh sb="2" eb="4">
      <t>カンゴ</t>
    </rPh>
    <rPh sb="5" eb="7">
      <t>ヨウヒ</t>
    </rPh>
    <phoneticPr fontId="6"/>
  </si>
  <si>
    <t>入院者
氏　名</t>
    <rPh sb="0" eb="3">
      <t>ニュウインシャ</t>
    </rPh>
    <rPh sb="4" eb="5">
      <t>シ</t>
    </rPh>
    <rPh sb="6" eb="7">
      <t>ナ</t>
    </rPh>
    <phoneticPr fontId="6"/>
  </si>
  <si>
    <t>12.入所者のその他預かり金等の取り扱い状況</t>
    <phoneticPr fontId="6"/>
  </si>
  <si>
    <t>直近1ヶ月分の献立表を添付してください。</t>
    <rPh sb="0" eb="2">
      <t>チョッキン</t>
    </rPh>
    <rPh sb="4" eb="5">
      <t>ゲツ</t>
    </rPh>
    <rPh sb="5" eb="6">
      <t>ブン</t>
    </rPh>
    <rPh sb="7" eb="9">
      <t>コンダテ</t>
    </rPh>
    <rPh sb="9" eb="10">
      <t>ヒョウ</t>
    </rPh>
    <rPh sb="11" eb="13">
      <t>テンプ</t>
    </rPh>
    <phoneticPr fontId="6"/>
  </si>
  <si>
    <t>ビタミンB2</t>
    <phoneticPr fontId="6"/>
  </si>
  <si>
    <t>（g）</t>
    <phoneticPr fontId="6"/>
  </si>
  <si>
    <t>（%）</t>
    <phoneticPr fontId="6"/>
  </si>
  <si>
    <t>（mg）</t>
    <phoneticPr fontId="1"/>
  </si>
  <si>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6"/>
  </si>
  <si>
    <t>例）調理員5人が6月に検便を
　　2回ずつ実施する場合
　　対象人員：5人
　　実施延人員：10人</t>
    <rPh sb="0" eb="1">
      <t>レイ</t>
    </rPh>
    <rPh sb="2" eb="5">
      <t>チョウリイン</t>
    </rPh>
    <rPh sb="6" eb="7">
      <t>ニン</t>
    </rPh>
    <rPh sb="9" eb="10">
      <t>ガツ</t>
    </rPh>
    <rPh sb="11" eb="13">
      <t>ケンベン</t>
    </rPh>
    <rPh sb="18" eb="19">
      <t>カイ</t>
    </rPh>
    <rPh sb="21" eb="23">
      <t>ジッシ</t>
    </rPh>
    <rPh sb="25" eb="27">
      <t>バアイ</t>
    </rPh>
    <rPh sb="30" eb="32">
      <t>タイショウ</t>
    </rPh>
    <rPh sb="32" eb="34">
      <t>ジンイン</t>
    </rPh>
    <rPh sb="36" eb="37">
      <t>ニン</t>
    </rPh>
    <rPh sb="40" eb="42">
      <t>ジッシ</t>
    </rPh>
    <rPh sb="42" eb="43">
      <t>ノ</t>
    </rPh>
    <rPh sb="43" eb="45">
      <t>ジンイン</t>
    </rPh>
    <rPh sb="48" eb="49">
      <t>ニン</t>
    </rPh>
    <phoneticPr fontId="6"/>
  </si>
  <si>
    <t>避難確保計画の策定有無</t>
    <rPh sb="0" eb="2">
      <t>ヒナン</t>
    </rPh>
    <rPh sb="2" eb="4">
      <t>カクホ</t>
    </rPh>
    <rPh sb="4" eb="6">
      <t>ケイカク</t>
    </rPh>
    <rPh sb="7" eb="9">
      <t>サクテイ</t>
    </rPh>
    <rPh sb="9" eb="11">
      <t>ウム</t>
    </rPh>
    <phoneticPr fontId="6"/>
  </si>
  <si>
    <t>（３）消防署の立入検査</t>
    <rPh sb="3" eb="6">
      <t>ショウボウショ</t>
    </rPh>
    <rPh sb="7" eb="11">
      <t>タチイリケンサ</t>
    </rPh>
    <phoneticPr fontId="6"/>
  </si>
  <si>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6"/>
  </si>
  <si>
    <t>全職員　40名（ユニット毎に実施）</t>
    <rPh sb="0" eb="3">
      <t>ゼンショクイン</t>
    </rPh>
    <rPh sb="6" eb="7">
      <t>メイ</t>
    </rPh>
    <rPh sb="12" eb="13">
      <t>ゴト</t>
    </rPh>
    <rPh sb="14" eb="16">
      <t>ジッシ</t>
    </rPh>
    <phoneticPr fontId="1"/>
  </si>
  <si>
    <t>食中毒予防について</t>
    <rPh sb="0" eb="3">
      <t>ショクチュウドク</t>
    </rPh>
    <rPh sb="3" eb="5">
      <t>ヨボウ</t>
    </rPh>
    <phoneticPr fontId="1"/>
  </si>
  <si>
    <t>法人会議室</t>
    <rPh sb="0" eb="2">
      <t>ホウジン</t>
    </rPh>
    <rPh sb="2" eb="5">
      <t>カイギシツ</t>
    </rPh>
    <phoneticPr fontId="1"/>
  </si>
  <si>
    <t>資料の配付</t>
    <rPh sb="0" eb="2">
      <t>シリョウ</t>
    </rPh>
    <rPh sb="3" eb="5">
      <t>ハイフ</t>
    </rPh>
    <phoneticPr fontId="1"/>
  </si>
  <si>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6"/>
  </si>
  <si>
    <t>本表は、資料作成時において職員配置基準数に対して欠員が生じている場合に記入してください。</t>
    <phoneticPr fontId="1"/>
  </si>
  <si>
    <t>循環配管等の点検状況※1</t>
    <rPh sb="8" eb="10">
      <t>ジョウキョウ</t>
    </rPh>
    <phoneticPr fontId="6"/>
  </si>
  <si>
    <t>集毛器（ヘアキャッチャー）の
清掃頻度※2</t>
    <phoneticPr fontId="6"/>
  </si>
  <si>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6"/>
  </si>
  <si>
    <t>１．労働者名簿等を綴じている順番で記入してください。</t>
    <phoneticPr fontId="1"/>
  </si>
  <si>
    <t>２．当該職員が派遣職員である場合は、備考欄にその旨記入してください。</t>
    <phoneticPr fontId="6"/>
  </si>
  <si>
    <t>（例※2）R4年6月2,4,7日</t>
    <rPh sb="1" eb="2">
      <t>レイ</t>
    </rPh>
    <rPh sb="7" eb="8">
      <t>ネン</t>
    </rPh>
    <rPh sb="9" eb="10">
      <t>ガツ</t>
    </rPh>
    <rPh sb="15" eb="16">
      <t>ニチ</t>
    </rPh>
    <phoneticPr fontId="1"/>
  </si>
  <si>
    <t>事故発生防止に
関する研修</t>
    <phoneticPr fontId="1"/>
  </si>
  <si>
    <t>虐待・身体拘束に
関する研修</t>
    <phoneticPr fontId="1"/>
  </si>
  <si>
    <t>業務継続計画に
関する研修</t>
    <rPh sb="0" eb="2">
      <t>ギョウム</t>
    </rPh>
    <rPh sb="2" eb="4">
      <t>ケイゾク</t>
    </rPh>
    <rPh sb="4" eb="6">
      <t>ケイカク</t>
    </rPh>
    <rPh sb="8" eb="9">
      <t>カン</t>
    </rPh>
    <rPh sb="11" eb="12">
      <t>ケン</t>
    </rPh>
    <phoneticPr fontId="1"/>
  </si>
  <si>
    <t>安全計画に
関する研修</t>
    <rPh sb="0" eb="2">
      <t>アンゼン</t>
    </rPh>
    <rPh sb="2" eb="4">
      <t>ケイカク</t>
    </rPh>
    <rPh sb="6" eb="7">
      <t>カン</t>
    </rPh>
    <rPh sb="9" eb="11">
      <t>ケンシュウ</t>
    </rPh>
    <phoneticPr fontId="1"/>
  </si>
  <si>
    <t>見直しした
場合</t>
    <rPh sb="0" eb="2">
      <t>ミナオ</t>
    </rPh>
    <rPh sb="6" eb="8">
      <t>バアイ</t>
    </rPh>
    <phoneticPr fontId="1"/>
  </si>
  <si>
    <t>日見直し</t>
    <rPh sb="0" eb="1">
      <t>ニチ</t>
    </rPh>
    <rPh sb="1" eb="3">
      <t>ミナオ</t>
    </rPh>
    <phoneticPr fontId="1"/>
  </si>
  <si>
    <t>月実施</t>
    <rPh sb="0" eb="1">
      <t>ツキ</t>
    </rPh>
    <rPh sb="1" eb="3">
      <t>ジッシ</t>
    </rPh>
    <phoneticPr fontId="1"/>
  </si>
  <si>
    <t>策定状況</t>
    <rPh sb="0" eb="2">
      <t>サクテイ</t>
    </rPh>
    <rPh sb="2" eb="4">
      <t>ジョウキョウ</t>
    </rPh>
    <phoneticPr fontId="1"/>
  </si>
  <si>
    <t>担当者の職種・氏名</t>
    <phoneticPr fontId="6"/>
  </si>
  <si>
    <t>感染症に係る業務継続計画</t>
    <rPh sb="0" eb="3">
      <t>カンセンショウ</t>
    </rPh>
    <rPh sb="4" eb="5">
      <t>カカ</t>
    </rPh>
    <rPh sb="6" eb="8">
      <t>ギョウム</t>
    </rPh>
    <rPh sb="8" eb="10">
      <t>ケイゾク</t>
    </rPh>
    <rPh sb="10" eb="12">
      <t>ケイカク</t>
    </rPh>
    <phoneticPr fontId="1"/>
  </si>
  <si>
    <t>計画の
見直しに
ついて</t>
    <phoneticPr fontId="6"/>
  </si>
  <si>
    <t>見直しの
有無</t>
    <phoneticPr fontId="1"/>
  </si>
  <si>
    <t>見直しした場合</t>
    <rPh sb="0" eb="2">
      <t>ミナオ</t>
    </rPh>
    <rPh sb="5" eb="7">
      <t>バアイ</t>
    </rPh>
    <phoneticPr fontId="1"/>
  </si>
  <si>
    <t>訓練の
実施に
ついて</t>
    <phoneticPr fontId="6"/>
  </si>
  <si>
    <t>実施状況</t>
    <phoneticPr fontId="1"/>
  </si>
  <si>
    <t>（年</t>
    <phoneticPr fontId="1"/>
  </si>
  <si>
    <t>記録の
有無</t>
    <rPh sb="0" eb="2">
      <t>キロク</t>
    </rPh>
    <rPh sb="4" eb="6">
      <t>ウム</t>
    </rPh>
    <phoneticPr fontId="1"/>
  </si>
  <si>
    <t>災害に係る業務継続計画</t>
    <rPh sb="0" eb="2">
      <t>サイガイ</t>
    </rPh>
    <rPh sb="3" eb="4">
      <t>カカ</t>
    </rPh>
    <rPh sb="5" eb="7">
      <t>ギョウム</t>
    </rPh>
    <rPh sb="7" eb="9">
      <t>ケイゾク</t>
    </rPh>
    <rPh sb="9" eb="11">
      <t>ケイカク</t>
    </rPh>
    <phoneticPr fontId="1"/>
  </si>
  <si>
    <t>業務継続計画の策定状況等</t>
    <phoneticPr fontId="6"/>
  </si>
  <si>
    <t>安全計画の
策定状況等</t>
    <rPh sb="10" eb="11">
      <t>トウ</t>
    </rPh>
    <phoneticPr fontId="1"/>
  </si>
  <si>
    <t>策定状況</t>
    <phoneticPr fontId="1"/>
  </si>
  <si>
    <t>計画の
見直しに
ついて</t>
    <rPh sb="0" eb="2">
      <t>ケイカク</t>
    </rPh>
    <rPh sb="4" eb="6">
      <t>ミナオ</t>
    </rPh>
    <phoneticPr fontId="1"/>
  </si>
  <si>
    <t>訓練の
実施に
ついて</t>
    <rPh sb="0" eb="2">
      <t>クンレン</t>
    </rPh>
    <rPh sb="4" eb="6">
      <t>ジッシ</t>
    </rPh>
    <phoneticPr fontId="1"/>
  </si>
  <si>
    <t>（４）業務継続計画（ＢＣＰ）</t>
    <phoneticPr fontId="1"/>
  </si>
  <si>
    <t>（５）児童の安全の確保に関する計画（安全計画）</t>
    <phoneticPr fontId="1"/>
  </si>
  <si>
    <t>（３）自動車を運行する場合の所在の確認</t>
    <phoneticPr fontId="1"/>
  </si>
  <si>
    <t>乗降状況チェック票
の有無</t>
    <rPh sb="0" eb="2">
      <t>ジョウコウ</t>
    </rPh>
    <rPh sb="2" eb="4">
      <t>ジョウキョウ</t>
    </rPh>
    <rPh sb="8" eb="9">
      <t>ヒョウ</t>
    </rPh>
    <rPh sb="11" eb="13">
      <t>ウム</t>
    </rPh>
    <phoneticPr fontId="1"/>
  </si>
  <si>
    <t>利用者名簿
の有無</t>
    <phoneticPr fontId="1"/>
  </si>
  <si>
    <t>点呼の有無</t>
    <phoneticPr fontId="1"/>
  </si>
  <si>
    <t>自動車運行
の有無</t>
    <rPh sb="0" eb="3">
      <t>ジドウシャ</t>
    </rPh>
    <rPh sb="3" eb="5">
      <t>ウンコウ</t>
    </rPh>
    <rPh sb="7" eb="9">
      <t>ウム</t>
    </rPh>
    <phoneticPr fontId="1"/>
  </si>
  <si>
    <t>(注)</t>
    <rPh sb="1" eb="2">
      <t>チュウ</t>
    </rPh>
    <phoneticPr fontId="6"/>
  </si>
  <si>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6"/>
  </si>
  <si>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rPh sb="98" eb="100">
      <t>キニュウ</t>
    </rPh>
    <phoneticPr fontId="6"/>
  </si>
  <si>
    <t>（２）衛生管理（加湿装置について）</t>
    <rPh sb="3" eb="5">
      <t>エイセイ</t>
    </rPh>
    <rPh sb="5" eb="7">
      <t>カンリ</t>
    </rPh>
    <rPh sb="8" eb="10">
      <t>カシツ</t>
    </rPh>
    <rPh sb="10" eb="12">
      <t>ソウチ</t>
    </rPh>
    <phoneticPr fontId="6"/>
  </si>
  <si>
    <t>（３）循環式浴槽について</t>
    <rPh sb="3" eb="6">
      <t>ジュンカンシキ</t>
    </rPh>
    <rPh sb="6" eb="8">
      <t>ヨクソウ</t>
    </rPh>
    <phoneticPr fontId="6"/>
  </si>
  <si>
    <r>
      <t>（２）体罰等</t>
    </r>
    <r>
      <rPr>
        <b/>
        <sz val="11"/>
        <color theme="1"/>
        <rFont val="Yu Gothic UI"/>
        <family val="3"/>
        <charset val="128"/>
      </rPr>
      <t>の</t>
    </r>
    <r>
      <rPr>
        <b/>
        <sz val="11"/>
        <rFont val="Yu Gothic UI"/>
        <family val="3"/>
        <charset val="128"/>
      </rPr>
      <t>禁止に係る施設の取組み等</t>
    </r>
    <rPh sb="18" eb="19">
      <t>トウ</t>
    </rPh>
    <phoneticPr fontId="6"/>
  </si>
  <si>
    <t>第39条関係（時間単位年休）</t>
    <rPh sb="0" eb="1">
      <t>ダイ</t>
    </rPh>
    <rPh sb="3" eb="4">
      <t>ジョウ</t>
    </rPh>
    <rPh sb="4" eb="6">
      <t>カンケイ</t>
    </rPh>
    <rPh sb="7" eb="9">
      <t>ジカン</t>
    </rPh>
    <rPh sb="9" eb="11">
      <t>タンイ</t>
    </rPh>
    <rPh sb="11" eb="13">
      <t>ネンキュウ</t>
    </rPh>
    <phoneticPr fontId="8"/>
  </si>
  <si>
    <t>雇用形態
（正規・非正規の別）</t>
    <rPh sb="0" eb="2">
      <t>コヨウ</t>
    </rPh>
    <rPh sb="2" eb="4">
      <t>ケイタイ</t>
    </rPh>
    <rPh sb="6" eb="8">
      <t>セイキ</t>
    </rPh>
    <rPh sb="9" eb="12">
      <t>ヒセイキ</t>
    </rPh>
    <rPh sb="13" eb="14">
      <t>ベツ</t>
    </rPh>
    <phoneticPr fontId="6"/>
  </si>
  <si>
    <t>　　なお、職種欄～備考欄についてはご記入願います。</t>
    <rPh sb="9" eb="12">
      <t>ビコウラン</t>
    </rPh>
    <phoneticPr fontId="6"/>
  </si>
  <si>
    <t>２．常勤の非正規職員とは、1日6時間以上かつ月20日以上勤務するものをいう（いわゆるパート職員を含む）。</t>
    <rPh sb="2" eb="4">
      <t>ジョウキン</t>
    </rPh>
    <rPh sb="5" eb="6">
      <t>ヒ</t>
    </rPh>
    <rPh sb="45" eb="47">
      <t>ショクイン</t>
    </rPh>
    <rPh sb="48" eb="49">
      <t>フク</t>
    </rPh>
    <phoneticPr fontId="6"/>
  </si>
  <si>
    <t>（１）職員の給与等（常勤職員用）</t>
    <rPh sb="3" eb="5">
      <t>ショクイン</t>
    </rPh>
    <rPh sb="6" eb="8">
      <t>キュウヨ</t>
    </rPh>
    <rPh sb="8" eb="9">
      <t>ナド</t>
    </rPh>
    <rPh sb="10" eb="15">
      <t>ジョウキンショクインヨウ</t>
    </rPh>
    <phoneticPr fontId="6"/>
  </si>
  <si>
    <t>（２）職員の給与等（非常勤職員用）</t>
    <rPh sb="3" eb="5">
      <t>ショクイン</t>
    </rPh>
    <rPh sb="6" eb="8">
      <t>キュウヨ</t>
    </rPh>
    <rPh sb="8" eb="9">
      <t>ナド</t>
    </rPh>
    <rPh sb="10" eb="13">
      <t>ヒジョウキン</t>
    </rPh>
    <rPh sb="13" eb="15">
      <t>ショクイン</t>
    </rPh>
    <rPh sb="15" eb="17">
      <t>セイショクイン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</si>
</sst>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8" x14ac:knownFonts="1">
    <font>
      <sz val="11"/>
      <color theme="1"/>
      <name val="游ゴシック"/>
      <family val="2"/>
      <charset val="128"/>
      <scheme val="minor"/>
    </font>
    <font>
      <sz val="6"/>
      <name val="游ゴシック"/>
      <family val="2"/>
      <charset val="128"/>
      <scheme val="minor"/>
    </font>
    <font>
      <sz val="14"/>
      <name val="ＭＳ 明朝"/>
      <family val="1"/>
      <charset val="128"/>
    </font>
    <font>
      <sz val="24"/>
      <name val="ＭＳ Ｐ明朝"/>
      <family val="1"/>
      <charset val="128"/>
    </font>
    <font>
      <sz val="6"/>
      <name val="ＭＳ 明朝"/>
      <family val="1"/>
      <charset val="128"/>
    </font>
    <font>
      <sz val="10.8"/>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sz val="11"/>
      <name val="ＭＳ Ｐ明朝"/>
      <family val="1"/>
      <charset val="128"/>
    </font>
    <font>
      <sz val="11"/>
      <color indexed="10"/>
      <name val="ＭＳ Ｐ明朝"/>
      <family val="1"/>
      <charset val="128"/>
    </font>
    <font>
      <sz val="9"/>
      <name val="ＭＳ Ｐ明朝"/>
      <family val="1"/>
      <charset val="128"/>
    </font>
    <font>
      <sz val="10.75"/>
      <name val="ＭＳ 明朝"/>
      <family val="1"/>
      <charset val="128"/>
    </font>
    <font>
      <sz val="10.75"/>
      <name val="ＭＳ Ｐ明朝"/>
      <family val="1"/>
      <charset val="128"/>
    </font>
    <font>
      <sz val="11"/>
      <color theme="1"/>
      <name val="游ゴシック"/>
      <family val="3"/>
      <charset val="128"/>
      <scheme val="minor"/>
    </font>
    <font>
      <b/>
      <sz val="10"/>
      <name val="ＭＳ ゴシック"/>
      <family val="3"/>
      <charset val="128"/>
    </font>
    <font>
      <strike/>
      <sz val="9"/>
      <color indexed="8"/>
      <name val="ＭＳ Ｐ明朝"/>
      <family val="1"/>
      <charset val="128"/>
    </font>
    <font>
      <u/>
      <sz val="11"/>
      <color indexed="12"/>
      <name val="ＭＳ Ｐゴシック"/>
      <family val="3"/>
      <charset val="128"/>
    </font>
    <font>
      <sz val="24"/>
      <name val="Yu Gothic UI"/>
      <family val="3"/>
      <charset val="128"/>
    </font>
    <font>
      <sz val="18"/>
      <name val="Yu Gothic UI"/>
      <family val="3"/>
      <charset val="128"/>
    </font>
    <font>
      <sz val="10.8"/>
      <name val="Yu Gothic UI"/>
      <family val="3"/>
      <charset val="128"/>
    </font>
    <font>
      <sz val="14"/>
      <name val="Yu Gothic UI"/>
      <family val="3"/>
      <charset val="128"/>
    </font>
    <font>
      <sz val="16"/>
      <name val="Yu Gothic UI"/>
      <family val="3"/>
      <charset val="128"/>
    </font>
    <font>
      <sz val="12"/>
      <name val="Yu Gothic UI"/>
      <family val="3"/>
      <charset val="128"/>
    </font>
    <font>
      <b/>
      <sz val="24"/>
      <name val="Yu Gothic UI"/>
      <family val="3"/>
      <charset val="128"/>
    </font>
    <font>
      <sz val="9"/>
      <color rgb="FF000000"/>
      <name val="Meiryo UI"/>
      <family val="3"/>
      <charset val="128"/>
    </font>
    <font>
      <sz val="11"/>
      <color theme="1"/>
      <name val="游ゴシック"/>
      <family val="2"/>
      <charset val="128"/>
      <scheme val="minor"/>
    </font>
    <font>
      <b/>
      <sz val="11"/>
      <name val="Yu Gothic UI"/>
      <family val="3"/>
      <charset val="128"/>
    </font>
    <font>
      <sz val="11"/>
      <name val="Yu Gothic UI"/>
      <family val="3"/>
      <charset val="128"/>
    </font>
    <font>
      <sz val="11"/>
      <color rgb="FFFF0000"/>
      <name val="Yu Gothic UI"/>
      <family val="3"/>
      <charset val="128"/>
    </font>
    <font>
      <b/>
      <sz val="14"/>
      <name val="Yu Gothic UI"/>
      <family val="3"/>
      <charset val="128"/>
    </font>
    <font>
      <sz val="9"/>
      <name val="Yu Gothic UI"/>
      <family val="3"/>
      <charset val="128"/>
    </font>
    <font>
      <sz val="1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9"/>
      <color indexed="8"/>
      <name val="Yu Gothic UI"/>
      <family val="3"/>
      <charset val="128"/>
    </font>
    <font>
      <sz val="8"/>
      <color indexed="8"/>
      <name val="Yu Gothic UI"/>
      <family val="3"/>
      <charset val="128"/>
    </font>
    <font>
      <sz val="11"/>
      <color theme="1"/>
      <name val="Yu Gothic UI"/>
      <family val="3"/>
      <charset val="128"/>
    </font>
    <font>
      <strike/>
      <sz val="11"/>
      <color rgb="FFFF0000"/>
      <name val="Yu Gothic UI"/>
      <family val="3"/>
      <charset val="128"/>
    </font>
    <font>
      <b/>
      <sz val="12"/>
      <color indexed="81"/>
      <name val="Yu Gothic UI"/>
      <family val="3"/>
      <charset val="128"/>
    </font>
    <font>
      <b/>
      <sz val="8"/>
      <name val="Yu Gothic UI"/>
      <family val="3"/>
      <charset val="128"/>
    </font>
    <font>
      <sz val="10.75"/>
      <color rgb="FFFF0000"/>
      <name val="Yu Gothic UI"/>
      <family val="3"/>
      <charset val="128"/>
    </font>
    <font>
      <b/>
      <sz val="11"/>
      <color theme="1"/>
      <name val="Yu Gothic UI"/>
      <family val="3"/>
      <charset val="128"/>
    </font>
  </fonts>
  <fills count="11">
    <fill>
      <patternFill patternType="none"/>
    </fill>
    <fill>
      <patternFill patternType="gray125"/>
    </fill>
    <fill>
      <patternFill patternType="solid">
        <fgColor indexed="31"/>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s>
  <borders count="2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left/>
      <right style="double">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0" fontId="2" fillId="0" borderId="0"/>
    <xf numFmtId="0" fontId="8" fillId="0" borderId="0"/>
    <xf numFmtId="0" fontId="12" fillId="0" borderId="0"/>
    <xf numFmtId="0" fontId="12" fillId="0" borderId="0"/>
    <xf numFmtId="0" fontId="12" fillId="0" borderId="0"/>
    <xf numFmtId="0" fontId="14" fillId="0" borderId="0">
      <alignment vertical="center"/>
    </xf>
    <xf numFmtId="0" fontId="11" fillId="0" borderId="0">
      <alignment vertical="center"/>
    </xf>
    <xf numFmtId="0" fontId="8" fillId="0" borderId="0"/>
    <xf numFmtId="38" fontId="26" fillId="0" borderId="0" applyFont="0" applyFill="0" applyBorder="0" applyAlignment="0" applyProtection="0">
      <alignment vertical="center"/>
    </xf>
    <xf numFmtId="0" fontId="8" fillId="0" borderId="0"/>
  </cellStyleXfs>
  <cellXfs count="2314">
    <xf numFmtId="0" fontId="0" fillId="0" borderId="0" xfId="0">
      <alignment vertical="center"/>
    </xf>
    <xf numFmtId="0" fontId="5"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2" applyFont="1" applyAlignment="1" applyProtection="1">
      <alignment vertical="center"/>
      <protection hidden="1"/>
    </xf>
    <xf numFmtId="0" fontId="9" fillId="0" borderId="0" xfId="2" applyFont="1" applyProtection="1">
      <protection hidden="1"/>
    </xf>
    <xf numFmtId="0" fontId="13" fillId="0" borderId="0" xfId="4" applyFont="1" applyAlignment="1" applyProtection="1">
      <alignment vertical="center"/>
      <protection hidden="1"/>
    </xf>
    <xf numFmtId="0" fontId="13" fillId="0" borderId="0" xfId="2" applyFont="1" applyAlignment="1" applyProtection="1">
      <alignment vertical="center"/>
      <protection hidden="1"/>
    </xf>
    <xf numFmtId="0" fontId="9" fillId="0" borderId="0" xfId="6" applyFont="1">
      <alignment vertical="center"/>
    </xf>
    <xf numFmtId="0" fontId="9" fillId="0" borderId="0" xfId="8" applyFont="1" applyAlignment="1" applyProtection="1">
      <alignment vertical="center"/>
      <protection hidden="1"/>
    </xf>
    <xf numFmtId="0" fontId="18" fillId="0" borderId="0" xfId="1" applyNumberFormat="1" applyFont="1" applyAlignment="1" applyProtection="1">
      <alignment horizontal="center" vertical="center"/>
      <protection hidden="1"/>
    </xf>
    <xf numFmtId="0" fontId="19" fillId="0" borderId="0" xfId="1" applyNumberFormat="1" applyFont="1" applyAlignment="1" applyProtection="1">
      <alignment vertical="center"/>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vertical="center"/>
      <protection hidden="1"/>
    </xf>
    <xf numFmtId="0" fontId="19" fillId="0" borderId="0" xfId="1" applyNumberFormat="1" applyFont="1" applyAlignment="1" applyProtection="1">
      <alignment horizontal="centerContinuous" vertical="center"/>
      <protection hidden="1"/>
    </xf>
    <xf numFmtId="0" fontId="20" fillId="0" borderId="0" xfId="1" applyNumberFormat="1" applyFont="1" applyAlignment="1" applyProtection="1">
      <alignment horizontal="centerContinuous" vertical="center"/>
      <protection hidden="1"/>
    </xf>
    <xf numFmtId="0" fontId="23" fillId="0" borderId="0" xfId="2" applyNumberFormat="1" applyFont="1" applyAlignment="1" applyProtection="1">
      <alignment vertical="center"/>
      <protection hidden="1"/>
    </xf>
    <xf numFmtId="0" fontId="23" fillId="0" borderId="0" xfId="2" applyNumberFormat="1" applyFont="1" applyAlignment="1" applyProtection="1">
      <alignment vertical="top"/>
      <protection hidden="1"/>
    </xf>
    <xf numFmtId="0" fontId="21" fillId="0" borderId="0" xfId="1" applyNumberFormat="1" applyFont="1" applyAlignment="1" applyProtection="1">
      <alignment horizontal="right" vertical="center"/>
      <protection hidden="1"/>
    </xf>
    <xf numFmtId="0" fontId="21" fillId="0" borderId="0" xfId="1" applyNumberFormat="1" applyFont="1" applyAlignment="1" applyProtection="1">
      <alignment vertical="center"/>
      <protection hidden="1"/>
    </xf>
    <xf numFmtId="0" fontId="24" fillId="0" borderId="245"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2" fillId="0" borderId="0" xfId="1" applyFont="1" applyAlignment="1">
      <alignment vertical="center"/>
    </xf>
    <xf numFmtId="0" fontId="21" fillId="0" borderId="0" xfId="2" applyFont="1" applyAlignment="1" applyProtection="1">
      <alignment vertical="center"/>
      <protection hidden="1"/>
    </xf>
    <xf numFmtId="0" fontId="9" fillId="0" borderId="0" xfId="2" applyFont="1" applyAlignment="1" applyProtection="1">
      <alignment vertical="center"/>
      <protection hidden="1"/>
    </xf>
    <xf numFmtId="0" fontId="9" fillId="0" borderId="0" xfId="6" applyFont="1">
      <alignment vertical="center"/>
    </xf>
    <xf numFmtId="0" fontId="27" fillId="0" borderId="0" xfId="2" applyNumberFormat="1" applyFont="1" applyAlignment="1" applyProtection="1">
      <alignment horizontal="left" vertical="center"/>
      <protection hidden="1"/>
    </xf>
    <xf numFmtId="0" fontId="28" fillId="0" borderId="0" xfId="2" applyNumberFormat="1" applyFont="1" applyAlignment="1" applyProtection="1">
      <alignment vertical="center"/>
      <protection hidden="1"/>
    </xf>
    <xf numFmtId="0" fontId="28" fillId="0" borderId="18"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25" xfId="2" applyNumberFormat="1" applyFont="1" applyBorder="1" applyAlignment="1" applyProtection="1">
      <alignment horizontal="center" vertical="center"/>
      <protection hidden="1"/>
    </xf>
    <xf numFmtId="0" fontId="27" fillId="0" borderId="0" xfId="2" applyNumberFormat="1" applyFont="1" applyAlignment="1" applyProtection="1">
      <alignment vertical="center"/>
      <protection hidden="1"/>
    </xf>
    <xf numFmtId="0" fontId="28" fillId="0" borderId="0" xfId="2" applyNumberFormat="1" applyFont="1" applyAlignment="1" applyProtection="1">
      <alignment horizontal="left" vertical="center"/>
      <protection hidden="1"/>
    </xf>
    <xf numFmtId="0" fontId="28" fillId="0" borderId="0" xfId="2" applyNumberFormat="1" applyFont="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vertical="center"/>
      <protection hidden="1"/>
    </xf>
    <xf numFmtId="0" fontId="28" fillId="3" borderId="18" xfId="2" applyNumberFormat="1" applyFont="1" applyFill="1" applyBorder="1" applyAlignment="1" applyProtection="1">
      <alignment horizontal="center" vertical="center"/>
      <protection hidden="1"/>
    </xf>
    <xf numFmtId="0" fontId="28" fillId="3" borderId="21" xfId="2" applyNumberFormat="1" applyFont="1" applyFill="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7" fillId="0" borderId="40" xfId="2" applyNumberFormat="1" applyFont="1" applyBorder="1" applyAlignment="1" applyProtection="1">
      <alignment horizontal="left" vertical="center"/>
      <protection hidden="1"/>
    </xf>
    <xf numFmtId="0" fontId="28" fillId="0" borderId="41" xfId="2" applyNumberFormat="1" applyFont="1" applyBorder="1" applyAlignment="1" applyProtection="1">
      <alignment vertical="center"/>
      <protection hidden="1"/>
    </xf>
    <xf numFmtId="0" fontId="28" fillId="0" borderId="42" xfId="2" applyNumberFormat="1" applyFont="1" applyBorder="1" applyAlignment="1" applyProtection="1">
      <alignment vertical="center"/>
      <protection hidden="1"/>
    </xf>
    <xf numFmtId="0" fontId="28" fillId="0" borderId="43" xfId="2" applyNumberFormat="1" applyFont="1" applyBorder="1" applyAlignment="1" applyProtection="1">
      <alignment vertical="center"/>
      <protection hidden="1"/>
    </xf>
    <xf numFmtId="0" fontId="28" fillId="0" borderId="0" xfId="2" applyNumberFormat="1" applyFont="1" applyAlignment="1" applyProtection="1">
      <alignment horizontal="right" vertical="center"/>
      <protection hidden="1"/>
    </xf>
    <xf numFmtId="0" fontId="28" fillId="0" borderId="15" xfId="2" applyNumberFormat="1" applyFont="1" applyBorder="1" applyAlignment="1" applyProtection="1">
      <alignment horizontal="center" vertical="center"/>
      <protection hidden="1"/>
    </xf>
    <xf numFmtId="0" fontId="28" fillId="3" borderId="3" xfId="2" applyNumberFormat="1" applyFont="1" applyFill="1" applyBorder="1" applyAlignment="1" applyProtection="1">
      <alignment vertical="center"/>
      <protection hidden="1"/>
    </xf>
    <xf numFmtId="0" fontId="28" fillId="3" borderId="36" xfId="2" applyNumberFormat="1" applyFont="1" applyFill="1" applyBorder="1" applyAlignment="1" applyProtection="1">
      <alignment vertical="center"/>
      <protection hidden="1"/>
    </xf>
    <xf numFmtId="0" fontId="28" fillId="0" borderId="45"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vertical="center"/>
      <protection hidden="1"/>
    </xf>
    <xf numFmtId="0" fontId="28" fillId="3" borderId="20" xfId="2" applyNumberFormat="1" applyFont="1" applyFill="1" applyBorder="1" applyAlignment="1" applyProtection="1">
      <alignment vertical="center"/>
      <protection hidden="1"/>
    </xf>
    <xf numFmtId="0" fontId="28" fillId="3" borderId="0" xfId="2" applyNumberFormat="1" applyFont="1" applyFill="1" applyAlignment="1" applyProtection="1">
      <alignment vertical="center"/>
      <protection hidden="1"/>
    </xf>
    <xf numFmtId="0" fontId="28" fillId="3" borderId="4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hidden="1"/>
    </xf>
    <xf numFmtId="0" fontId="28" fillId="3" borderId="39" xfId="2" applyNumberFormat="1" applyFont="1" applyFill="1" applyBorder="1" applyAlignment="1" applyProtection="1">
      <alignment vertical="center"/>
      <protection hidden="1"/>
    </xf>
    <xf numFmtId="0" fontId="28" fillId="0" borderId="8" xfId="2" applyNumberFormat="1" applyFont="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0" borderId="29" xfId="2" applyNumberFormat="1" applyFont="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7" fillId="0" borderId="0" xfId="2" applyNumberFormat="1" applyFont="1" applyAlignment="1" applyProtection="1">
      <alignment horizontal="center" vertical="center"/>
      <protection hidden="1"/>
    </xf>
    <xf numFmtId="0" fontId="30" fillId="0" borderId="0" xfId="2" applyNumberFormat="1" applyFont="1" applyAlignment="1" applyProtection="1">
      <alignment horizontal="left" vertical="center"/>
      <protection hidden="1"/>
    </xf>
    <xf numFmtId="0" fontId="30" fillId="0" borderId="0" xfId="2" applyNumberFormat="1" applyFont="1" applyAlignment="1" applyProtection="1">
      <alignment vertical="center"/>
      <protection hidden="1"/>
    </xf>
    <xf numFmtId="0" fontId="28" fillId="5" borderId="50" xfId="2" applyNumberFormat="1" applyFont="1" applyFill="1" applyBorder="1" applyAlignment="1" applyProtection="1">
      <alignment vertical="center"/>
      <protection hidden="1"/>
    </xf>
    <xf numFmtId="0" fontId="28" fillId="5" borderId="32" xfId="2" applyNumberFormat="1" applyFont="1" applyFill="1" applyBorder="1" applyAlignment="1" applyProtection="1">
      <alignment vertical="center"/>
      <protection hidden="1"/>
    </xf>
    <xf numFmtId="0" fontId="28" fillId="5" borderId="47" xfId="2" applyNumberFormat="1" applyFont="1" applyFill="1" applyBorder="1" applyAlignment="1" applyProtection="1">
      <alignment vertical="center"/>
      <protection hidden="1"/>
    </xf>
    <xf numFmtId="0" fontId="28" fillId="5" borderId="0" xfId="2" applyNumberFormat="1" applyFont="1" applyFill="1" applyAlignment="1" applyProtection="1">
      <alignment vertical="center"/>
      <protection hidden="1"/>
    </xf>
    <xf numFmtId="0" fontId="28" fillId="5" borderId="40"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protection hidden="1"/>
    </xf>
    <xf numFmtId="0" fontId="28" fillId="0" borderId="0" xfId="2" applyNumberFormat="1" applyFont="1" applyAlignment="1" applyProtection="1">
      <alignment horizontal="left" vertical="center" wrapText="1"/>
      <protection hidden="1"/>
    </xf>
    <xf numFmtId="0" fontId="28" fillId="5" borderId="47" xfId="2" applyNumberFormat="1" applyFont="1" applyFill="1" applyBorder="1" applyAlignment="1" applyProtection="1">
      <alignment vertical="center" wrapText="1"/>
      <protection hidden="1"/>
    </xf>
    <xf numFmtId="0" fontId="28" fillId="5" borderId="0" xfId="2" applyNumberFormat="1" applyFont="1" applyFill="1" applyAlignment="1" applyProtection="1">
      <alignment vertical="center" wrapText="1"/>
      <protection hidden="1"/>
    </xf>
    <xf numFmtId="0" fontId="30" fillId="0" borderId="0" xfId="2" applyFont="1" applyAlignment="1" applyProtection="1">
      <alignment vertical="center"/>
      <protection hidden="1"/>
    </xf>
    <xf numFmtId="0" fontId="28" fillId="0" borderId="0" xfId="2" applyFont="1" applyAlignment="1" applyProtection="1">
      <alignment vertical="center"/>
      <protection hidden="1"/>
    </xf>
    <xf numFmtId="0" fontId="27" fillId="0" borderId="0" xfId="2" applyFont="1" applyAlignment="1" applyProtection="1">
      <alignment vertical="center"/>
      <protection hidden="1"/>
    </xf>
    <xf numFmtId="0" fontId="28" fillId="5" borderId="47" xfId="2" applyFont="1" applyFill="1" applyBorder="1" applyAlignment="1" applyProtection="1">
      <alignment vertical="center"/>
      <protection hidden="1"/>
    </xf>
    <xf numFmtId="0" fontId="28" fillId="5" borderId="40" xfId="2" applyFont="1" applyFill="1" applyBorder="1" applyAlignment="1" applyProtection="1">
      <alignment vertical="center"/>
      <protection hidden="1"/>
    </xf>
    <xf numFmtId="0" fontId="28" fillId="5" borderId="28" xfId="2" applyFont="1" applyFill="1" applyBorder="1" applyAlignment="1" applyProtection="1">
      <alignment vertical="center"/>
      <protection hidden="1"/>
    </xf>
    <xf numFmtId="0" fontId="27" fillId="0" borderId="0" xfId="2" applyFont="1" applyAlignment="1" applyProtection="1">
      <alignment horizontal="center" vertical="center"/>
      <protection hidden="1"/>
    </xf>
    <xf numFmtId="0" fontId="31" fillId="0" borderId="0" xfId="2" applyFont="1" applyAlignment="1" applyProtection="1">
      <alignment vertical="center" wrapText="1"/>
      <protection hidden="1"/>
    </xf>
    <xf numFmtId="0" fontId="28" fillId="0" borderId="4" xfId="2" applyFont="1" applyBorder="1" applyAlignment="1" applyProtection="1">
      <alignment horizontal="center" vertical="center"/>
      <protection locked="0" hidden="1"/>
    </xf>
    <xf numFmtId="0" fontId="28" fillId="0" borderId="0" xfId="2" applyFont="1" applyAlignment="1" applyProtection="1">
      <alignment vertical="center"/>
      <protection locked="0" hidden="1"/>
    </xf>
    <xf numFmtId="0" fontId="28" fillId="4" borderId="46" xfId="2" applyFont="1" applyFill="1" applyBorder="1" applyAlignment="1" applyProtection="1">
      <alignment vertical="center"/>
      <protection locked="0" hidden="1"/>
    </xf>
    <xf numFmtId="0" fontId="28" fillId="0" borderId="7" xfId="2" applyFont="1" applyBorder="1" applyAlignment="1" applyProtection="1">
      <alignment horizontal="center" vertical="center"/>
      <protection locked="0" hidden="1"/>
    </xf>
    <xf numFmtId="0" fontId="28" fillId="3" borderId="7" xfId="2" applyFont="1" applyFill="1" applyBorder="1" applyAlignment="1" applyProtection="1">
      <alignment vertical="center"/>
      <protection locked="0" hidden="1"/>
    </xf>
    <xf numFmtId="0" fontId="28" fillId="0" borderId="8" xfId="2" applyFont="1" applyBorder="1" applyAlignment="1" applyProtection="1">
      <alignment horizontal="center" vertical="center"/>
      <protection locked="0" hidden="1"/>
    </xf>
    <xf numFmtId="0" fontId="28" fillId="4" borderId="6" xfId="2" applyFont="1" applyFill="1" applyBorder="1" applyAlignment="1" applyProtection="1">
      <alignment vertical="center"/>
      <protection locked="0" hidden="1"/>
    </xf>
    <xf numFmtId="0" fontId="28" fillId="4" borderId="37" xfId="2" applyFont="1" applyFill="1" applyBorder="1" applyAlignment="1" applyProtection="1">
      <alignment vertical="center"/>
      <protection locked="0" hidden="1"/>
    </xf>
    <xf numFmtId="0" fontId="28" fillId="0" borderId="28" xfId="2" applyFont="1" applyBorder="1" applyAlignment="1" applyProtection="1">
      <alignment horizontal="center" vertical="center"/>
      <protection locked="0" hidden="1"/>
    </xf>
    <xf numFmtId="0" fontId="28" fillId="3" borderId="28" xfId="2" applyFont="1" applyFill="1" applyBorder="1" applyAlignment="1" applyProtection="1">
      <alignment vertical="center"/>
      <protection locked="0" hidden="1"/>
    </xf>
    <xf numFmtId="0" fontId="28" fillId="0" borderId="38" xfId="2" applyFont="1" applyBorder="1" applyAlignment="1" applyProtection="1">
      <alignment horizontal="center" vertical="center"/>
      <protection locked="0" hidden="1"/>
    </xf>
    <xf numFmtId="0" fontId="28" fillId="3" borderId="27" xfId="2" applyFont="1" applyFill="1" applyBorder="1" applyAlignment="1" applyProtection="1">
      <alignment vertical="center"/>
      <protection locked="0" hidden="1"/>
    </xf>
    <xf numFmtId="0" fontId="28" fillId="0" borderId="0" xfId="2" applyFont="1" applyAlignment="1" applyProtection="1">
      <alignment vertical="center" wrapText="1"/>
      <protection hidden="1"/>
    </xf>
    <xf numFmtId="0" fontId="28" fillId="0" borderId="0" xfId="2" applyFont="1" applyAlignment="1" applyProtection="1">
      <alignment horizontal="center" vertical="center"/>
      <protection hidden="1"/>
    </xf>
    <xf numFmtId="0" fontId="28" fillId="0" borderId="0" xfId="2" applyFont="1" applyAlignment="1" applyProtection="1">
      <alignment horizontal="right" vertical="center"/>
      <protection hidden="1"/>
    </xf>
    <xf numFmtId="0" fontId="28" fillId="3" borderId="32" xfId="2" applyFont="1" applyFill="1" applyBorder="1" applyAlignment="1" applyProtection="1">
      <alignment horizontal="center" vertical="center"/>
      <protection hidden="1"/>
    </xf>
    <xf numFmtId="0" fontId="28" fillId="6" borderId="0" xfId="2" applyFont="1" applyFill="1" applyAlignment="1" applyProtection="1">
      <alignment vertical="center"/>
      <protection locked="0" hidden="1"/>
    </xf>
    <xf numFmtId="0" fontId="28" fillId="3" borderId="0" xfId="2" applyFont="1" applyFill="1" applyAlignment="1" applyProtection="1">
      <alignment vertical="center"/>
      <protection locked="0" hidden="1"/>
    </xf>
    <xf numFmtId="0" fontId="28" fillId="5" borderId="50" xfId="2" applyFont="1" applyFill="1" applyBorder="1" applyAlignment="1" applyProtection="1">
      <alignment vertical="center"/>
      <protection hidden="1"/>
    </xf>
    <xf numFmtId="0" fontId="28" fillId="5" borderId="32" xfId="2" applyFont="1" applyFill="1" applyBorder="1" applyAlignment="1" applyProtection="1">
      <alignment vertical="center"/>
      <protection hidden="1"/>
    </xf>
    <xf numFmtId="0" fontId="28" fillId="5" borderId="51" xfId="2" applyFont="1" applyFill="1" applyBorder="1" applyAlignment="1" applyProtection="1">
      <alignment vertical="center"/>
      <protection hidden="1"/>
    </xf>
    <xf numFmtId="0" fontId="28" fillId="5" borderId="46" xfId="2" applyFont="1" applyFill="1" applyBorder="1" applyAlignment="1" applyProtection="1">
      <alignment vertical="center"/>
      <protection hidden="1"/>
    </xf>
    <xf numFmtId="0" fontId="28" fillId="5" borderId="7" xfId="2" applyFont="1" applyFill="1" applyBorder="1" applyAlignment="1" applyProtection="1">
      <alignment vertical="center"/>
      <protection hidden="1"/>
    </xf>
    <xf numFmtId="0" fontId="28" fillId="5" borderId="8" xfId="2" applyFont="1" applyFill="1" applyBorder="1" applyAlignment="1" applyProtection="1">
      <alignment vertical="center"/>
      <protection hidden="1"/>
    </xf>
    <xf numFmtId="0" fontId="28" fillId="5" borderId="0" xfId="2" applyFont="1" applyFill="1" applyBorder="1" applyAlignment="1" applyProtection="1">
      <alignment vertical="center"/>
      <protection hidden="1"/>
    </xf>
    <xf numFmtId="0" fontId="30" fillId="0" borderId="0" xfId="2" applyFont="1" applyProtection="1">
      <protection hidden="1"/>
    </xf>
    <xf numFmtId="0" fontId="28" fillId="0" borderId="0" xfId="2" applyFont="1" applyProtection="1">
      <protection hidden="1"/>
    </xf>
    <xf numFmtId="0" fontId="28" fillId="9" borderId="62" xfId="2" applyFont="1" applyFill="1" applyBorder="1" applyAlignment="1" applyProtection="1">
      <alignment vertical="center"/>
      <protection hidden="1"/>
    </xf>
    <xf numFmtId="0" fontId="28" fillId="9" borderId="63" xfId="2" applyFont="1" applyFill="1" applyBorder="1" applyAlignment="1" applyProtection="1">
      <alignment vertical="center"/>
      <protection hidden="1"/>
    </xf>
    <xf numFmtId="0" fontId="28" fillId="9" borderId="63" xfId="2" applyFont="1" applyFill="1" applyBorder="1" applyAlignment="1" applyProtection="1">
      <alignment horizontal="right" vertical="center"/>
      <protection hidden="1"/>
    </xf>
    <xf numFmtId="0" fontId="28" fillId="9" borderId="63" xfId="2" applyFont="1" applyFill="1" applyBorder="1" applyAlignment="1" applyProtection="1">
      <alignment vertical="center"/>
      <protection locked="0" hidden="1"/>
    </xf>
    <xf numFmtId="0" fontId="28" fillId="9" borderId="64" xfId="2" applyFont="1" applyFill="1" applyBorder="1" applyAlignment="1" applyProtection="1">
      <alignment horizontal="center" vertical="center"/>
      <protection hidden="1"/>
    </xf>
    <xf numFmtId="0" fontId="28" fillId="9" borderId="65" xfId="2" applyFont="1" applyFill="1" applyBorder="1" applyAlignment="1" applyProtection="1">
      <alignment vertical="center"/>
      <protection hidden="1"/>
    </xf>
    <xf numFmtId="0" fontId="27" fillId="0" borderId="0" xfId="2" applyFont="1" applyProtection="1">
      <protection hidden="1"/>
    </xf>
    <xf numFmtId="0" fontId="28" fillId="0" borderId="0" xfId="2" applyFont="1" applyAlignment="1" applyProtection="1">
      <alignment wrapText="1"/>
      <protection hidden="1"/>
    </xf>
    <xf numFmtId="0" fontId="30" fillId="0" borderId="0" xfId="3" applyNumberFormat="1" applyFont="1" applyAlignment="1" applyProtection="1">
      <alignment vertical="center"/>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0" xfId="4" applyNumberFormat="1" applyFont="1" applyAlignment="1" applyProtection="1">
      <alignment vertical="center"/>
      <protection hidden="1"/>
    </xf>
    <xf numFmtId="0" fontId="27" fillId="0" borderId="0" xfId="3" applyNumberFormat="1" applyFont="1" applyAlignment="1" applyProtection="1">
      <alignment vertical="center"/>
      <protection hidden="1"/>
    </xf>
    <xf numFmtId="0" fontId="37" fillId="0" borderId="0" xfId="4" applyNumberFormat="1" applyFont="1" applyAlignment="1" applyProtection="1">
      <alignment horizontal="center" vertical="center"/>
      <protection hidden="1"/>
    </xf>
    <xf numFmtId="0" fontId="37" fillId="0" borderId="0" xfId="4" applyNumberFormat="1" applyFont="1" applyAlignment="1" applyProtection="1">
      <alignment vertical="center"/>
      <protection hidden="1"/>
    </xf>
    <xf numFmtId="0" fontId="38" fillId="0" borderId="0" xfId="4" applyNumberFormat="1" applyFont="1" applyAlignment="1" applyProtection="1">
      <alignment horizontal="center" vertical="center"/>
      <protection hidden="1"/>
    </xf>
    <xf numFmtId="0" fontId="38" fillId="0" borderId="35" xfId="3" applyNumberFormat="1" applyFont="1" applyBorder="1" applyAlignment="1" applyProtection="1">
      <alignment vertical="center"/>
      <protection hidden="1"/>
    </xf>
    <xf numFmtId="0" fontId="38" fillId="0" borderId="3" xfId="4" applyNumberFormat="1" applyFont="1" applyBorder="1" applyAlignment="1" applyProtection="1">
      <alignment vertical="center"/>
      <protection hidden="1"/>
    </xf>
    <xf numFmtId="0" fontId="38" fillId="0" borderId="3" xfId="3" applyNumberFormat="1" applyFont="1" applyBorder="1" applyAlignment="1" applyProtection="1">
      <alignment vertical="center"/>
      <protection hidden="1"/>
    </xf>
    <xf numFmtId="0" fontId="38" fillId="0" borderId="2" xfId="3" applyNumberFormat="1" applyFont="1" applyBorder="1" applyAlignment="1" applyProtection="1">
      <alignment vertical="center"/>
      <protection hidden="1"/>
    </xf>
    <xf numFmtId="0" fontId="38" fillId="0" borderId="36" xfId="3" applyNumberFormat="1" applyFont="1" applyBorder="1" applyAlignment="1" applyProtection="1">
      <alignment vertical="center"/>
      <protection hidden="1"/>
    </xf>
    <xf numFmtId="0" fontId="38" fillId="0" borderId="47" xfId="4" applyNumberFormat="1" applyFont="1" applyBorder="1" applyAlignment="1" applyProtection="1">
      <alignment vertical="center"/>
      <protection hidden="1"/>
    </xf>
    <xf numFmtId="0" fontId="38" fillId="0" borderId="0" xfId="3" applyNumberFormat="1" applyFont="1" applyAlignment="1" applyProtection="1">
      <alignment horizontal="center" vertical="center"/>
      <protection hidden="1"/>
    </xf>
    <xf numFmtId="0" fontId="38" fillId="0" borderId="7" xfId="3" applyNumberFormat="1" applyFont="1" applyBorder="1" applyAlignment="1" applyProtection="1">
      <alignment vertical="center"/>
      <protection hidden="1"/>
    </xf>
    <xf numFmtId="0" fontId="38" fillId="0" borderId="20" xfId="3" applyNumberFormat="1" applyFont="1" applyBorder="1" applyAlignment="1" applyProtection="1">
      <alignment horizontal="center" vertical="center"/>
      <protection hidden="1"/>
    </xf>
    <xf numFmtId="0" fontId="37" fillId="0" borderId="0" xfId="3" applyNumberFormat="1" applyFont="1" applyAlignment="1" applyProtection="1">
      <alignment horizontal="left" vertical="center"/>
      <protection hidden="1"/>
    </xf>
    <xf numFmtId="0" fontId="38" fillId="0" borderId="0" xfId="3" applyNumberFormat="1" applyFont="1" applyAlignment="1" applyProtection="1">
      <alignment vertical="center" shrinkToFit="1"/>
      <protection hidden="1"/>
    </xf>
    <xf numFmtId="0" fontId="38" fillId="0" borderId="3" xfId="3" applyNumberFormat="1" applyFont="1" applyBorder="1" applyAlignment="1" applyProtection="1">
      <alignment vertical="center" wrapText="1"/>
      <protection hidden="1"/>
    </xf>
    <xf numFmtId="0" fontId="38" fillId="0" borderId="36" xfId="3" applyNumberFormat="1" applyFont="1" applyBorder="1" applyAlignment="1" applyProtection="1">
      <alignment vertical="center" wrapText="1"/>
      <protection hidden="1"/>
    </xf>
    <xf numFmtId="0" fontId="38" fillId="0" borderId="37" xfId="4" applyNumberFormat="1" applyFont="1" applyBorder="1" applyAlignment="1" applyProtection="1">
      <alignment vertical="center"/>
      <protection hidden="1"/>
    </xf>
    <xf numFmtId="0" fontId="38" fillId="0" borderId="28" xfId="3" applyNumberFormat="1" applyFont="1" applyBorder="1" applyAlignment="1" applyProtection="1">
      <alignment vertical="center"/>
      <protection hidden="1"/>
    </xf>
    <xf numFmtId="0" fontId="38" fillId="0" borderId="28" xfId="4" applyNumberFormat="1" applyFont="1" applyBorder="1" applyAlignment="1" applyProtection="1">
      <alignment vertical="center"/>
      <protection hidden="1"/>
    </xf>
    <xf numFmtId="0" fontId="38" fillId="3" borderId="27" xfId="3" applyNumberFormat="1" applyFont="1" applyFill="1" applyBorder="1" applyAlignment="1" applyProtection="1">
      <alignment horizontal="right" vertical="center" wrapText="1"/>
      <protection hidden="1"/>
    </xf>
    <xf numFmtId="0" fontId="38" fillId="3" borderId="28" xfId="3" applyNumberFormat="1" applyFont="1" applyFill="1" applyBorder="1" applyAlignment="1" applyProtection="1">
      <alignment horizontal="right" vertical="center"/>
      <protection hidden="1"/>
    </xf>
    <xf numFmtId="0" fontId="38" fillId="3" borderId="28" xfId="4" applyNumberFormat="1" applyFont="1" applyFill="1" applyBorder="1" applyAlignment="1" applyProtection="1">
      <alignment vertical="center"/>
      <protection hidden="1"/>
    </xf>
    <xf numFmtId="0" fontId="28" fillId="3" borderId="39" xfId="2" applyNumberFormat="1" applyFont="1" applyFill="1" applyBorder="1" applyAlignment="1" applyProtection="1">
      <alignment horizontal="left" vertical="center"/>
      <protection hidden="1"/>
    </xf>
    <xf numFmtId="0" fontId="38" fillId="0" borderId="18" xfId="2" applyNumberFormat="1" applyFont="1" applyBorder="1" applyAlignment="1" applyProtection="1">
      <alignment horizontal="center" vertical="center"/>
      <protection hidden="1"/>
    </xf>
    <xf numFmtId="0" fontId="37" fillId="0" borderId="0" xfId="3" applyNumberFormat="1" applyFont="1" applyAlignment="1" applyProtection="1">
      <alignment horizontal="center" vertical="center" textRotation="255"/>
      <protection hidden="1"/>
    </xf>
    <xf numFmtId="0" fontId="37" fillId="0" borderId="0" xfId="5" applyNumberFormat="1" applyFont="1" applyAlignment="1" applyProtection="1">
      <alignment vertical="center"/>
      <protection hidden="1"/>
    </xf>
    <xf numFmtId="0" fontId="37" fillId="0" borderId="0" xfId="5" applyNumberFormat="1" applyFont="1" applyAlignment="1" applyProtection="1">
      <alignment horizontal="left" vertical="center"/>
      <protection hidden="1"/>
    </xf>
    <xf numFmtId="0" fontId="38" fillId="0" borderId="0" xfId="2" applyNumberFormat="1" applyFont="1" applyAlignment="1" applyProtection="1">
      <alignment horizontal="center" vertical="center"/>
      <protection hidden="1"/>
    </xf>
    <xf numFmtId="0" fontId="38" fillId="0" borderId="0" xfId="2" applyNumberFormat="1" applyFont="1" applyAlignment="1" applyProtection="1">
      <alignment vertical="center"/>
      <protection hidden="1"/>
    </xf>
    <xf numFmtId="0" fontId="38" fillId="0" borderId="50" xfId="4" applyNumberFormat="1" applyFont="1" applyBorder="1" applyAlignment="1" applyProtection="1">
      <alignment vertical="center"/>
      <protection hidden="1"/>
    </xf>
    <xf numFmtId="0" fontId="38" fillId="0" borderId="32" xfId="4" applyNumberFormat="1" applyFont="1" applyBorder="1" applyAlignment="1" applyProtection="1">
      <alignment vertical="center"/>
      <protection hidden="1"/>
    </xf>
    <xf numFmtId="0" fontId="30" fillId="0" borderId="0" xfId="6" applyNumberFormat="1" applyFont="1">
      <alignment vertical="center"/>
    </xf>
    <xf numFmtId="0" fontId="27" fillId="0" borderId="0" xfId="6" applyNumberFormat="1" applyFont="1">
      <alignment vertical="center"/>
    </xf>
    <xf numFmtId="0" fontId="31" fillId="0" borderId="0" xfId="6" applyNumberFormat="1" applyFont="1">
      <alignment vertical="center"/>
    </xf>
    <xf numFmtId="0" fontId="28" fillId="0" borderId="0" xfId="6" applyNumberFormat="1" applyFont="1">
      <alignment vertical="center"/>
    </xf>
    <xf numFmtId="0" fontId="27" fillId="0" borderId="0" xfId="6" applyNumberFormat="1" applyFont="1" applyAlignment="1">
      <alignment horizontal="center" vertical="center"/>
    </xf>
    <xf numFmtId="0" fontId="39" fillId="0" borderId="0" xfId="6" applyNumberFormat="1" applyFont="1">
      <alignment vertical="center"/>
    </xf>
    <xf numFmtId="0" fontId="40" fillId="0" borderId="0" xfId="6" applyNumberFormat="1" applyFont="1">
      <alignment vertical="center"/>
    </xf>
    <xf numFmtId="0" fontId="41" fillId="0" borderId="0" xfId="6" applyNumberFormat="1" applyFont="1">
      <alignment vertical="center"/>
    </xf>
    <xf numFmtId="0" fontId="28" fillId="0" borderId="7" xfId="6" applyNumberFormat="1" applyFont="1" applyBorder="1">
      <alignment vertical="center"/>
    </xf>
    <xf numFmtId="0" fontId="28" fillId="0" borderId="0" xfId="6" applyNumberFormat="1" applyFont="1" applyAlignment="1">
      <alignment horizontal="center" vertical="center"/>
    </xf>
    <xf numFmtId="0" fontId="28" fillId="3" borderId="0" xfId="6" applyNumberFormat="1" applyFont="1" applyFill="1" applyAlignment="1">
      <alignment horizontal="center" vertical="center"/>
    </xf>
    <xf numFmtId="0" fontId="28" fillId="0" borderId="0" xfId="6" applyNumberFormat="1" applyFont="1" applyAlignment="1">
      <alignment horizontal="left" vertical="center"/>
    </xf>
    <xf numFmtId="0" fontId="28" fillId="7" borderId="101" xfId="6" applyNumberFormat="1" applyFont="1" applyFill="1" applyBorder="1" applyAlignment="1">
      <alignment vertical="center" shrinkToFit="1"/>
    </xf>
    <xf numFmtId="0" fontId="28" fillId="7" borderId="102" xfId="6" applyNumberFormat="1" applyFont="1" applyFill="1" applyBorder="1" applyAlignment="1">
      <alignment vertical="center" shrinkToFit="1"/>
    </xf>
    <xf numFmtId="0" fontId="28" fillId="7" borderId="103" xfId="6" applyNumberFormat="1" applyFont="1" applyFill="1" applyBorder="1" applyAlignment="1">
      <alignment vertical="center" shrinkToFit="1"/>
    </xf>
    <xf numFmtId="0" fontId="28" fillId="7" borderId="104" xfId="6" applyNumberFormat="1" applyFont="1" applyFill="1" applyBorder="1" applyAlignment="1">
      <alignment vertical="center" shrinkToFit="1"/>
    </xf>
    <xf numFmtId="0" fontId="28" fillId="7" borderId="105" xfId="6" applyNumberFormat="1" applyFont="1" applyFill="1" applyBorder="1" applyAlignment="1">
      <alignment vertical="center" shrinkToFit="1"/>
    </xf>
    <xf numFmtId="0" fontId="28" fillId="7" borderId="106" xfId="6" applyNumberFormat="1" applyFont="1" applyFill="1" applyBorder="1" applyAlignment="1">
      <alignment vertical="center" shrinkToFit="1"/>
    </xf>
    <xf numFmtId="0" fontId="31" fillId="7" borderId="102" xfId="6" applyNumberFormat="1" applyFont="1" applyFill="1" applyBorder="1" applyAlignment="1">
      <alignment vertical="center" shrinkToFit="1"/>
    </xf>
    <xf numFmtId="0" fontId="31" fillId="7" borderId="107" xfId="6" applyNumberFormat="1" applyFont="1" applyFill="1" applyBorder="1" applyAlignment="1">
      <alignment vertical="center" shrinkToFit="1"/>
    </xf>
    <xf numFmtId="0" fontId="42" fillId="0" borderId="125" xfId="6" applyNumberFormat="1" applyFont="1" applyBorder="1" applyAlignment="1">
      <alignment horizontal="center" vertical="center"/>
    </xf>
    <xf numFmtId="0" fontId="42" fillId="0" borderId="8" xfId="6" applyNumberFormat="1" applyFont="1" applyBorder="1" applyAlignment="1">
      <alignment horizontal="center" vertical="center"/>
    </xf>
    <xf numFmtId="0" fontId="31" fillId="7" borderId="130" xfId="6" applyNumberFormat="1" applyFont="1" applyFill="1" applyBorder="1" applyAlignment="1">
      <alignment horizontal="center" vertical="center"/>
    </xf>
    <xf numFmtId="0" fontId="31" fillId="7" borderId="131" xfId="6" applyNumberFormat="1" applyFont="1" applyFill="1" applyBorder="1" applyAlignment="1">
      <alignment horizontal="center" vertical="center"/>
    </xf>
    <xf numFmtId="0" fontId="31" fillId="7" borderId="132" xfId="6" applyNumberFormat="1" applyFont="1" applyFill="1" applyBorder="1" applyAlignment="1">
      <alignment horizontal="center" vertical="center"/>
    </xf>
    <xf numFmtId="0" fontId="31" fillId="7" borderId="133" xfId="6" applyNumberFormat="1" applyFont="1" applyFill="1" applyBorder="1" applyAlignment="1">
      <alignment horizontal="center" vertical="center"/>
    </xf>
    <xf numFmtId="0" fontId="31" fillId="7" borderId="134" xfId="6" applyNumberFormat="1" applyFont="1" applyFill="1" applyBorder="1" applyAlignment="1">
      <alignment horizontal="center" vertical="center"/>
    </xf>
    <xf numFmtId="0" fontId="31" fillId="7" borderId="135" xfId="6" applyNumberFormat="1" applyFont="1" applyFill="1" applyBorder="1" applyAlignment="1">
      <alignment horizontal="center" vertical="center"/>
    </xf>
    <xf numFmtId="0" fontId="31" fillId="7" borderId="86" xfId="6" applyNumberFormat="1" applyFont="1" applyFill="1" applyBorder="1" applyAlignment="1">
      <alignment horizontal="center" vertical="center"/>
    </xf>
    <xf numFmtId="0" fontId="31" fillId="7" borderId="136" xfId="6" applyNumberFormat="1" applyFont="1" applyFill="1" applyBorder="1" applyAlignment="1">
      <alignment horizontal="center" vertical="center"/>
    </xf>
    <xf numFmtId="0" fontId="31" fillId="7" borderId="85" xfId="6" applyNumberFormat="1" applyFont="1" applyFill="1" applyBorder="1" applyAlignment="1">
      <alignment horizontal="center" vertical="center"/>
    </xf>
    <xf numFmtId="0" fontId="31" fillId="7" borderId="87" xfId="6" applyNumberFormat="1" applyFont="1" applyFill="1" applyBorder="1" applyAlignment="1">
      <alignment horizontal="center" vertical="center"/>
    </xf>
    <xf numFmtId="0" fontId="31" fillId="7" borderId="137" xfId="6" applyNumberFormat="1" applyFont="1" applyFill="1" applyBorder="1" applyAlignment="1">
      <alignment horizontal="center" vertical="center"/>
    </xf>
    <xf numFmtId="0" fontId="31" fillId="7" borderId="112" xfId="6" applyNumberFormat="1" applyFont="1" applyFill="1" applyBorder="1" applyAlignment="1">
      <alignment horizontal="center" vertical="center"/>
    </xf>
    <xf numFmtId="0" fontId="45" fillId="0" borderId="0" xfId="6" applyNumberFormat="1" applyFont="1" applyAlignment="1">
      <alignment vertical="center" wrapText="1"/>
    </xf>
    <xf numFmtId="0" fontId="40" fillId="0" borderId="0" xfId="6" applyNumberFormat="1" applyFont="1" applyAlignment="1">
      <alignment vertical="center" wrapText="1"/>
    </xf>
    <xf numFmtId="0" fontId="46" fillId="0" borderId="0" xfId="6" applyNumberFormat="1" applyFont="1" applyAlignment="1">
      <alignment vertical="center" wrapText="1"/>
    </xf>
    <xf numFmtId="0" fontId="47" fillId="0" borderId="0" xfId="6" applyNumberFormat="1" applyFont="1">
      <alignment vertical="center"/>
    </xf>
    <xf numFmtId="0" fontId="48" fillId="0" borderId="0" xfId="6" applyNumberFormat="1" applyFont="1">
      <alignment vertical="center"/>
    </xf>
    <xf numFmtId="0" fontId="28" fillId="0" borderId="155" xfId="6" applyNumberFormat="1" applyFont="1" applyBorder="1" applyAlignment="1">
      <alignment vertical="center" shrinkToFit="1"/>
    </xf>
    <xf numFmtId="0" fontId="28" fillId="0" borderId="102" xfId="6" applyNumberFormat="1" applyFont="1" applyBorder="1" applyAlignment="1">
      <alignment vertical="center" shrinkToFit="1"/>
    </xf>
    <xf numFmtId="0" fontId="28" fillId="0" borderId="103" xfId="6" applyNumberFormat="1" applyFont="1" applyBorder="1" applyAlignment="1">
      <alignment vertical="center" shrinkToFit="1"/>
    </xf>
    <xf numFmtId="0" fontId="28" fillId="0" borderId="104" xfId="6" applyNumberFormat="1" applyFont="1" applyBorder="1" applyAlignment="1">
      <alignment vertical="center" shrinkToFit="1"/>
    </xf>
    <xf numFmtId="0" fontId="28" fillId="0" borderId="105" xfId="6" applyNumberFormat="1" applyFont="1" applyBorder="1" applyAlignment="1">
      <alignment vertical="center" shrinkToFit="1"/>
    </xf>
    <xf numFmtId="0" fontId="28" fillId="0" borderId="106" xfId="6" applyNumberFormat="1" applyFont="1" applyBorder="1" applyAlignment="1">
      <alignment vertical="center" shrinkToFit="1"/>
    </xf>
    <xf numFmtId="0" fontId="31" fillId="0" borderId="102" xfId="6" applyNumberFormat="1" applyFont="1" applyBorder="1" applyAlignment="1">
      <alignment vertical="center" shrinkToFit="1"/>
    </xf>
    <xf numFmtId="0" fontId="31" fillId="0" borderId="156" xfId="6" applyNumberFormat="1" applyFont="1" applyBorder="1" applyAlignment="1">
      <alignment vertical="center" shrinkToFit="1"/>
    </xf>
    <xf numFmtId="0" fontId="31" fillId="0" borderId="76"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61" xfId="6" applyNumberFormat="1" applyFont="1" applyBorder="1" applyAlignment="1">
      <alignment horizontal="center" vertical="center"/>
    </xf>
    <xf numFmtId="0" fontId="31" fillId="0" borderId="162" xfId="6" applyNumberFormat="1" applyFont="1" applyBorder="1" applyAlignment="1">
      <alignment horizontal="center" vertical="center"/>
    </xf>
    <xf numFmtId="0" fontId="31" fillId="0" borderId="163" xfId="6" applyNumberFormat="1" applyFont="1" applyBorder="1" applyAlignment="1">
      <alignment horizontal="center" vertical="center"/>
    </xf>
    <xf numFmtId="0" fontId="31" fillId="0" borderId="164" xfId="6" applyNumberFormat="1" applyFont="1" applyBorder="1" applyAlignment="1">
      <alignment horizontal="center" vertical="center"/>
    </xf>
    <xf numFmtId="0" fontId="31" fillId="0" borderId="165" xfId="6" applyNumberFormat="1" applyFont="1" applyBorder="1" applyAlignment="1">
      <alignment horizontal="center" vertical="center"/>
    </xf>
    <xf numFmtId="0" fontId="31" fillId="0" borderId="166" xfId="6" applyNumberFormat="1" applyFont="1" applyBorder="1" applyAlignment="1">
      <alignment horizontal="center" vertical="center"/>
    </xf>
    <xf numFmtId="0" fontId="31" fillId="0" borderId="167" xfId="6" applyNumberFormat="1" applyFont="1" applyBorder="1" applyAlignment="1">
      <alignment horizontal="center" vertical="center"/>
    </xf>
    <xf numFmtId="0" fontId="31" fillId="0" borderId="168" xfId="6" applyNumberFormat="1" applyFont="1" applyBorder="1" applyAlignment="1">
      <alignment horizontal="center" vertical="center"/>
    </xf>
    <xf numFmtId="0" fontId="31" fillId="0" borderId="169" xfId="6" applyNumberFormat="1" applyFont="1" applyBorder="1" applyAlignment="1">
      <alignment horizontal="right" vertical="center"/>
    </xf>
    <xf numFmtId="0" fontId="31" fillId="0" borderId="117" xfId="6" applyNumberFormat="1" applyFont="1" applyBorder="1" applyAlignment="1">
      <alignment horizontal="left" vertical="center"/>
    </xf>
    <xf numFmtId="0" fontId="31" fillId="0" borderId="171" xfId="6" applyNumberFormat="1" applyFont="1" applyBorder="1" applyAlignment="1">
      <alignment horizontal="center" vertical="center"/>
    </xf>
    <xf numFmtId="0" fontId="31" fillId="0" borderId="172" xfId="6" applyNumberFormat="1" applyFont="1" applyBorder="1" applyAlignment="1">
      <alignment horizontal="right" vertical="center"/>
    </xf>
    <xf numFmtId="0" fontId="31" fillId="0" borderId="97" xfId="6" applyNumberFormat="1" applyFont="1" applyBorder="1" applyAlignment="1">
      <alignment horizontal="left" vertical="center"/>
    </xf>
    <xf numFmtId="0" fontId="31" fillId="0" borderId="173" xfId="6" applyNumberFormat="1" applyFont="1" applyBorder="1" applyAlignment="1">
      <alignment horizontal="center" vertical="center"/>
    </xf>
    <xf numFmtId="0" fontId="31" fillId="0" borderId="174" xfId="6" applyNumberFormat="1" applyFont="1" applyBorder="1" applyAlignment="1">
      <alignment horizontal="right" vertical="center"/>
    </xf>
    <xf numFmtId="0" fontId="31" fillId="0" borderId="110" xfId="6" applyNumberFormat="1" applyFont="1" applyBorder="1" applyAlignment="1">
      <alignment horizontal="left" vertical="center"/>
    </xf>
    <xf numFmtId="0" fontId="42" fillId="0" borderId="0" xfId="6" applyNumberFormat="1" applyFont="1" applyAlignment="1">
      <alignment vertical="top" wrapText="1"/>
    </xf>
    <xf numFmtId="176" fontId="31" fillId="0" borderId="170" xfId="6" applyNumberFormat="1" applyFont="1" applyBorder="1">
      <alignment vertical="center"/>
    </xf>
    <xf numFmtId="176" fontId="31" fillId="0" borderId="117" xfId="6" applyNumberFormat="1" applyFont="1" applyBorder="1" applyAlignment="1">
      <alignment horizontal="left" vertical="center"/>
    </xf>
    <xf numFmtId="176" fontId="31" fillId="0" borderId="168" xfId="6" applyNumberFormat="1" applyFont="1" applyBorder="1" applyAlignment="1">
      <alignment horizontal="center" vertical="center"/>
    </xf>
    <xf numFmtId="176" fontId="31" fillId="0" borderId="169" xfId="6" applyNumberFormat="1" applyFont="1" applyBorder="1" applyAlignment="1">
      <alignment horizontal="right" vertical="center"/>
    </xf>
    <xf numFmtId="176" fontId="31" fillId="0" borderId="118" xfId="6" applyNumberFormat="1" applyFont="1" applyBorder="1">
      <alignment vertical="center"/>
    </xf>
    <xf numFmtId="176" fontId="31" fillId="0" borderId="96" xfId="6" applyNumberFormat="1" applyFont="1" applyBorder="1">
      <alignment vertical="center"/>
    </xf>
    <xf numFmtId="176" fontId="31" fillId="0" borderId="97" xfId="6" applyNumberFormat="1" applyFont="1" applyBorder="1" applyAlignment="1">
      <alignment horizontal="left" vertical="center"/>
    </xf>
    <xf numFmtId="176" fontId="31" fillId="0" borderId="171" xfId="6" applyNumberFormat="1" applyFont="1" applyBorder="1" applyAlignment="1">
      <alignment horizontal="center" vertical="center"/>
    </xf>
    <xf numFmtId="176" fontId="31" fillId="0" borderId="172" xfId="6" applyNumberFormat="1" applyFont="1" applyBorder="1" applyAlignment="1">
      <alignment horizontal="right" vertical="center"/>
    </xf>
    <xf numFmtId="176" fontId="31" fillId="0" borderId="109" xfId="6" applyNumberFormat="1" applyFont="1" applyBorder="1">
      <alignment vertical="center"/>
    </xf>
    <xf numFmtId="176" fontId="31" fillId="0" borderId="110" xfId="6" applyNumberFormat="1" applyFont="1" applyBorder="1" applyAlignment="1">
      <alignment horizontal="left" vertical="center"/>
    </xf>
    <xf numFmtId="176" fontId="31" fillId="0" borderId="173" xfId="6" applyNumberFormat="1" applyFont="1" applyBorder="1" applyAlignment="1">
      <alignment horizontal="center" vertical="center"/>
    </xf>
    <xf numFmtId="176" fontId="31" fillId="0" borderId="174" xfId="6" applyNumberFormat="1" applyFont="1" applyBorder="1" applyAlignment="1">
      <alignment horizontal="right" vertical="center"/>
    </xf>
    <xf numFmtId="0" fontId="38" fillId="3" borderId="32" xfId="3" applyNumberFormat="1" applyFont="1" applyFill="1" applyBorder="1" applyAlignment="1" applyProtection="1">
      <alignment horizontal="right" vertical="center" wrapText="1"/>
      <protection hidden="1"/>
    </xf>
    <xf numFmtId="0" fontId="38" fillId="3" borderId="32" xfId="3" applyNumberFormat="1" applyFont="1" applyFill="1" applyBorder="1" applyAlignment="1" applyProtection="1">
      <alignment horizontal="right" vertical="center"/>
      <protection hidden="1"/>
    </xf>
    <xf numFmtId="0" fontId="28" fillId="3" borderId="32" xfId="2" applyNumberFormat="1" applyFont="1" applyFill="1" applyBorder="1" applyAlignment="1" applyProtection="1">
      <alignment vertical="center"/>
      <protection hidden="1"/>
    </xf>
    <xf numFmtId="0" fontId="38" fillId="3" borderId="32" xfId="4" applyNumberFormat="1" applyFont="1" applyFill="1" applyBorder="1" applyAlignment="1" applyProtection="1">
      <alignment vertical="center"/>
      <protection hidden="1"/>
    </xf>
    <xf numFmtId="0" fontId="28" fillId="3" borderId="32"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vertical="center"/>
      <protection hidden="1"/>
    </xf>
    <xf numFmtId="0" fontId="28" fillId="0" borderId="0" xfId="2" applyNumberFormat="1" applyFont="1" applyAlignment="1" applyProtection="1">
      <alignment horizontal="center" vertical="center" wrapText="1"/>
      <protection hidden="1"/>
    </xf>
    <xf numFmtId="0" fontId="28" fillId="0" borderId="0" xfId="2" applyNumberFormat="1" applyFont="1" applyAlignment="1" applyProtection="1">
      <alignment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center" vertical="center"/>
      <protection locked="0"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3" borderId="27" xfId="2" applyNumberFormat="1" applyFont="1" applyFill="1" applyBorder="1" applyAlignment="1" applyProtection="1">
      <alignment horizontal="center" vertical="center"/>
      <protection locked="0" hidden="1"/>
    </xf>
    <xf numFmtId="0" fontId="28" fillId="0" borderId="8"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3" borderId="13"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0" borderId="48"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locked="0" hidden="1"/>
    </xf>
    <xf numFmtId="0" fontId="28" fillId="0" borderId="42" xfId="2" applyNumberFormat="1" applyFont="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8" fillId="3" borderId="38" xfId="2" applyNumberFormat="1" applyFont="1" applyFill="1" applyBorder="1" applyAlignment="1" applyProtection="1">
      <alignment horizontal="center" vertical="center"/>
      <protection hidden="1"/>
    </xf>
    <xf numFmtId="0" fontId="28" fillId="3" borderId="40" xfId="2" applyNumberFormat="1" applyFont="1" applyFill="1" applyBorder="1" applyAlignment="1" applyProtection="1">
      <alignment horizontal="center" vertical="center"/>
      <protection hidden="1"/>
    </xf>
    <xf numFmtId="0" fontId="28" fillId="0" borderId="0" xfId="2" applyNumberFormat="1" applyFont="1" applyAlignment="1" applyProtection="1">
      <alignment horizontal="center" vertical="center"/>
      <protection locked="0" hidden="1"/>
    </xf>
    <xf numFmtId="0" fontId="28" fillId="0" borderId="0" xfId="2" applyNumberFormat="1" applyFont="1" applyProtection="1">
      <protection hidden="1"/>
    </xf>
    <xf numFmtId="0" fontId="38" fillId="3" borderId="32" xfId="3" applyNumberFormat="1" applyFont="1" applyFill="1" applyBorder="1" applyAlignment="1" applyProtection="1">
      <alignment horizontal="center" vertical="center" wrapText="1"/>
      <protection hidden="1"/>
    </xf>
    <xf numFmtId="0" fontId="38" fillId="3" borderId="32" xfId="3" applyNumberFormat="1"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38" fillId="3" borderId="32" xfId="4" applyNumberFormat="1" applyFont="1" applyFill="1" applyBorder="1" applyAlignment="1" applyProtection="1">
      <alignment horizontal="center" vertical="center"/>
      <protection hidden="1"/>
    </xf>
    <xf numFmtId="0" fontId="28" fillId="3" borderId="33" xfId="2"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wrapText="1"/>
      <protection hidden="1"/>
    </xf>
    <xf numFmtId="0" fontId="38" fillId="3" borderId="7" xfId="4" applyNumberFormat="1" applyFont="1" applyFill="1" applyBorder="1" applyAlignment="1" applyProtection="1">
      <alignment horizontal="center" vertical="center"/>
      <protection hidden="1"/>
    </xf>
    <xf numFmtId="0" fontId="38" fillId="3" borderId="3" xfId="4" applyNumberFormat="1" applyFont="1" applyFill="1" applyBorder="1" applyAlignment="1" applyProtection="1">
      <alignment horizontal="center" vertical="center"/>
      <protection hidden="1"/>
    </xf>
    <xf numFmtId="0" fontId="38" fillId="3" borderId="3" xfId="4" applyNumberFormat="1" applyFont="1" applyFill="1" applyBorder="1" applyAlignment="1" applyProtection="1">
      <alignment vertical="center"/>
      <protection hidden="1"/>
    </xf>
    <xf numFmtId="0" fontId="28" fillId="3" borderId="3" xfId="2" applyNumberFormat="1" applyFont="1" applyFill="1" applyBorder="1" applyAlignment="1" applyProtection="1">
      <alignment horizontal="left" vertical="center"/>
      <protection hidden="1"/>
    </xf>
    <xf numFmtId="0" fontId="38" fillId="3" borderId="7" xfId="4" applyNumberFormat="1" applyFont="1" applyFill="1" applyBorder="1" applyAlignment="1" applyProtection="1">
      <alignment vertical="center"/>
      <protection hidden="1"/>
    </xf>
    <xf numFmtId="0" fontId="28" fillId="3" borderId="7" xfId="2" applyNumberFormat="1" applyFont="1" applyFill="1" applyBorder="1" applyAlignment="1" applyProtection="1">
      <alignment horizontal="left" vertical="center"/>
      <protection hidden="1"/>
    </xf>
    <xf numFmtId="0" fontId="28" fillId="3" borderId="0" xfId="2" applyNumberFormat="1" applyFont="1" applyFill="1" applyAlignment="1" applyProtection="1">
      <alignment horizontal="left" vertical="center"/>
      <protection hidden="1"/>
    </xf>
    <xf numFmtId="0" fontId="28" fillId="3" borderId="48" xfId="2" applyNumberFormat="1" applyFont="1" applyFill="1" applyBorder="1" applyAlignment="1" applyProtection="1">
      <alignment horizontal="center" vertical="center"/>
      <protection hidden="1"/>
    </xf>
    <xf numFmtId="0" fontId="38" fillId="3" borderId="0" xfId="4" applyNumberFormat="1" applyFont="1" applyFill="1" applyAlignment="1" applyProtection="1">
      <alignment vertical="center"/>
      <protection hidden="1"/>
    </xf>
    <xf numFmtId="0" fontId="38" fillId="3" borderId="3" xfId="3" applyNumberFormat="1" applyFont="1" applyFill="1" applyBorder="1" applyAlignment="1" applyProtection="1">
      <alignment horizontal="center" vertical="center" wrapText="1"/>
      <protection hidden="1"/>
    </xf>
    <xf numFmtId="0" fontId="38" fillId="3" borderId="3" xfId="3" applyNumberFormat="1" applyFont="1" applyFill="1" applyBorder="1" applyAlignment="1" applyProtection="1">
      <alignment horizontal="left" vertical="center"/>
      <protection hidden="1"/>
    </xf>
    <xf numFmtId="0" fontId="27" fillId="0" borderId="0" xfId="7" applyNumberFormat="1" applyFont="1" applyAlignment="1" applyProtection="1">
      <alignment horizontal="left" vertical="center"/>
      <protection hidden="1"/>
    </xf>
    <xf numFmtId="0" fontId="28" fillId="5" borderId="2" xfId="2" applyNumberFormat="1" applyFont="1" applyFill="1" applyBorder="1" applyAlignment="1" applyProtection="1">
      <alignment vertical="center"/>
      <protection hidden="1"/>
    </xf>
    <xf numFmtId="0" fontId="28" fillId="5" borderId="3" xfId="2" applyNumberFormat="1" applyFont="1" applyFill="1" applyBorder="1" applyAlignment="1" applyProtection="1">
      <alignment vertical="center"/>
      <protection hidden="1"/>
    </xf>
    <xf numFmtId="0" fontId="28" fillId="5" borderId="36" xfId="2" applyNumberFormat="1" applyFont="1" applyFill="1" applyBorder="1" applyAlignment="1" applyProtection="1">
      <alignment vertical="center"/>
      <protection hidden="1"/>
    </xf>
    <xf numFmtId="0" fontId="28" fillId="5" borderId="42" xfId="2" applyNumberFormat="1" applyFont="1" applyFill="1" applyBorder="1" applyAlignment="1" applyProtection="1">
      <alignment vertical="center"/>
      <protection hidden="1"/>
    </xf>
    <xf numFmtId="0" fontId="28" fillId="5" borderId="0" xfId="2" applyNumberFormat="1" applyFont="1" applyFill="1" applyAlignment="1" applyProtection="1">
      <alignment horizontal="center" vertical="center"/>
      <protection hidden="1"/>
    </xf>
    <xf numFmtId="0" fontId="28" fillId="5" borderId="48" xfId="2" applyNumberFormat="1" applyFont="1" applyFill="1" applyBorder="1" applyAlignment="1" applyProtection="1">
      <alignment vertical="center"/>
      <protection hidden="1"/>
    </xf>
    <xf numFmtId="0" fontId="28" fillId="0" borderId="0" xfId="2" applyNumberFormat="1" applyFont="1" applyAlignment="1" applyProtection="1">
      <alignment vertical="center"/>
      <protection locked="0" hidden="1"/>
    </xf>
    <xf numFmtId="0" fontId="38" fillId="3" borderId="6" xfId="3" applyNumberFormat="1" applyFont="1" applyFill="1" applyBorder="1" applyAlignment="1" applyProtection="1">
      <alignment horizontal="center" vertical="center" wrapText="1"/>
      <protection hidden="1"/>
    </xf>
    <xf numFmtId="0" fontId="38" fillId="3" borderId="7" xfId="3" applyNumberFormat="1" applyFont="1" applyFill="1" applyBorder="1" applyAlignment="1" applyProtection="1">
      <alignment horizontal="left" vertical="center"/>
      <protection hidden="1"/>
    </xf>
    <xf numFmtId="0" fontId="28" fillId="3" borderId="13" xfId="2" applyNumberFormat="1" applyFont="1" applyFill="1" applyBorder="1" applyAlignment="1" applyProtection="1">
      <alignment vertical="center"/>
      <protection hidden="1"/>
    </xf>
    <xf numFmtId="0" fontId="28" fillId="3" borderId="13" xfId="2" applyNumberFormat="1" applyFont="1" applyFill="1" applyBorder="1" applyAlignment="1" applyProtection="1">
      <alignment horizontal="left" vertical="center"/>
      <protection hidden="1"/>
    </xf>
    <xf numFmtId="0" fontId="28" fillId="3" borderId="15" xfId="2" applyNumberFormat="1" applyFont="1" applyFill="1" applyBorder="1" applyAlignment="1" applyProtection="1">
      <alignment horizontal="center" vertical="center"/>
      <protection hidden="1"/>
    </xf>
    <xf numFmtId="0" fontId="28" fillId="3" borderId="46" xfId="2" applyNumberFormat="1" applyFont="1" applyFill="1" applyBorder="1" applyAlignment="1" applyProtection="1">
      <alignment horizontal="center" vertical="center"/>
      <protection hidden="1"/>
    </xf>
    <xf numFmtId="0" fontId="28" fillId="5" borderId="35"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left" vertical="center"/>
      <protection hidden="1"/>
    </xf>
    <xf numFmtId="0" fontId="28" fillId="5" borderId="46" xfId="2" applyNumberFormat="1" applyFont="1" applyFill="1" applyBorder="1" applyAlignment="1" applyProtection="1">
      <alignment vertical="center"/>
      <protection hidden="1"/>
    </xf>
    <xf numFmtId="0" fontId="28" fillId="5" borderId="7" xfId="2" applyNumberFormat="1" applyFont="1" applyFill="1" applyBorder="1" applyAlignment="1" applyProtection="1">
      <alignment vertical="center"/>
      <protection hidden="1"/>
    </xf>
    <xf numFmtId="0" fontId="28" fillId="5" borderId="20"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wrapText="1"/>
      <protection hidden="1"/>
    </xf>
    <xf numFmtId="0" fontId="28" fillId="3" borderId="4" xfId="2" applyNumberFormat="1" applyFont="1" applyFill="1" applyBorder="1" applyAlignment="1" applyProtection="1">
      <alignment vertical="center" wrapText="1"/>
      <protection hidden="1"/>
    </xf>
    <xf numFmtId="0" fontId="28" fillId="3" borderId="42" xfId="2" applyNumberFormat="1" applyFont="1" applyFill="1" applyBorder="1" applyAlignment="1" applyProtection="1">
      <alignment vertical="center" wrapText="1"/>
      <protection hidden="1"/>
    </xf>
    <xf numFmtId="0" fontId="28" fillId="3" borderId="40" xfId="2" applyNumberFormat="1" applyFont="1" applyFill="1" applyBorder="1" applyAlignment="1" applyProtection="1">
      <alignment vertical="center" wrapText="1"/>
      <protection hidden="1"/>
    </xf>
    <xf numFmtId="0" fontId="28" fillId="3" borderId="0" xfId="2" applyNumberFormat="1" applyFont="1" applyFill="1" applyAlignment="1" applyProtection="1">
      <alignment vertical="center" wrapText="1"/>
      <protection hidden="1"/>
    </xf>
    <xf numFmtId="0" fontId="28" fillId="3" borderId="0" xfId="2" applyNumberFormat="1" applyFont="1" applyFill="1" applyAlignment="1" applyProtection="1">
      <alignment vertical="center"/>
      <protection locked="0" hidden="1"/>
    </xf>
    <xf numFmtId="0" fontId="28" fillId="3" borderId="0" xfId="2" applyNumberFormat="1" applyFont="1" applyFill="1" applyAlignment="1" applyProtection="1">
      <alignment horizontal="right" vertical="center"/>
      <protection hidden="1"/>
    </xf>
    <xf numFmtId="0" fontId="38" fillId="3" borderId="42" xfId="4" applyNumberFormat="1" applyFont="1" applyFill="1" applyBorder="1" applyAlignment="1" applyProtection="1">
      <alignment vertical="center"/>
      <protection hidden="1"/>
    </xf>
    <xf numFmtId="0" fontId="28" fillId="3" borderId="40" xfId="2" applyNumberFormat="1" applyFont="1" applyFill="1" applyBorder="1" applyAlignment="1" applyProtection="1">
      <alignment vertical="center"/>
      <protection hidden="1"/>
    </xf>
    <xf numFmtId="0" fontId="28" fillId="3" borderId="48" xfId="2" applyNumberFormat="1" applyFont="1" applyFill="1" applyBorder="1" applyAlignment="1" applyProtection="1">
      <alignment horizontal="center" vertical="center" wrapText="1"/>
      <protection hidden="1"/>
    </xf>
    <xf numFmtId="0" fontId="28" fillId="3" borderId="48" xfId="2" applyNumberFormat="1" applyFont="1" applyFill="1" applyBorder="1" applyAlignment="1" applyProtection="1">
      <alignment vertical="center" wrapText="1"/>
      <protection hidden="1"/>
    </xf>
    <xf numFmtId="0" fontId="28" fillId="3" borderId="37" xfId="2"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vertical="center"/>
      <protection locked="0" hidden="1"/>
    </xf>
    <xf numFmtId="0" fontId="28" fillId="3" borderId="40" xfId="2" applyNumberFormat="1" applyFont="1" applyFill="1" applyBorder="1" applyAlignment="1" applyProtection="1">
      <alignment vertical="center"/>
      <protection locked="0" hidden="1"/>
    </xf>
    <xf numFmtId="0" fontId="28" fillId="3" borderId="6" xfId="2" applyNumberFormat="1" applyFont="1" applyFill="1" applyBorder="1" applyAlignment="1" applyProtection="1">
      <alignment vertical="center"/>
      <protection locked="0" hidden="1"/>
    </xf>
    <xf numFmtId="0" fontId="28" fillId="3" borderId="8" xfId="2" applyNumberFormat="1" applyFont="1" applyFill="1" applyBorder="1" applyAlignment="1" applyProtection="1">
      <alignment vertical="center"/>
      <protection locked="0" hidden="1"/>
    </xf>
    <xf numFmtId="0" fontId="28" fillId="3" borderId="7" xfId="2" applyNumberFormat="1" applyFont="1" applyFill="1" applyBorder="1" applyAlignment="1" applyProtection="1">
      <alignment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right" vertical="center"/>
      <protection hidden="1"/>
    </xf>
    <xf numFmtId="0" fontId="28" fillId="3" borderId="27" xfId="2" applyNumberFormat="1" applyFont="1" applyFill="1" applyBorder="1" applyAlignment="1" applyProtection="1">
      <alignment vertical="center"/>
      <protection locked="0" hidden="1"/>
    </xf>
    <xf numFmtId="0" fontId="28" fillId="3" borderId="38" xfId="2" applyNumberFormat="1" applyFont="1" applyFill="1" applyBorder="1" applyAlignment="1" applyProtection="1">
      <alignment vertical="center"/>
      <protection locked="0" hidden="1"/>
    </xf>
    <xf numFmtId="0" fontId="27" fillId="3" borderId="27" xfId="2" applyNumberFormat="1" applyFont="1" applyFill="1" applyBorder="1" applyAlignment="1" applyProtection="1">
      <alignment horizontal="center" vertical="center"/>
      <protection hidden="1"/>
    </xf>
    <xf numFmtId="0" fontId="27" fillId="3" borderId="2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locked="0" hidden="1"/>
    </xf>
    <xf numFmtId="0" fontId="27" fillId="0" borderId="0" xfId="1" applyNumberFormat="1" applyFont="1" applyAlignment="1">
      <alignment vertical="center"/>
    </xf>
    <xf numFmtId="0" fontId="28" fillId="0" borderId="0" xfId="1" applyNumberFormat="1" applyFont="1" applyAlignment="1">
      <alignment vertical="center"/>
    </xf>
    <xf numFmtId="0" fontId="28" fillId="5" borderId="12" xfId="1" applyNumberFormat="1" applyFont="1" applyFill="1" applyBorder="1" applyAlignment="1" applyProtection="1">
      <alignment vertical="center"/>
      <protection locked="0"/>
    </xf>
    <xf numFmtId="0" fontId="28" fillId="5" borderId="13" xfId="2" applyNumberFormat="1" applyFont="1" applyFill="1" applyBorder="1" applyAlignment="1" applyProtection="1">
      <alignment vertical="center"/>
      <protection hidden="1"/>
    </xf>
    <xf numFmtId="0" fontId="28" fillId="5" borderId="15" xfId="2" applyNumberFormat="1" applyFont="1" applyFill="1" applyBorder="1" applyAlignment="1" applyProtection="1">
      <alignment vertical="center"/>
      <protection hidden="1"/>
    </xf>
    <xf numFmtId="0" fontId="28" fillId="3" borderId="17" xfId="1" applyNumberFormat="1" applyFont="1" applyFill="1" applyBorder="1" applyAlignment="1">
      <alignment vertical="center"/>
    </xf>
    <xf numFmtId="0" fontId="28" fillId="3" borderId="18" xfId="1" applyNumberFormat="1" applyFont="1" applyFill="1" applyBorder="1" applyAlignment="1">
      <alignment vertical="center"/>
    </xf>
    <xf numFmtId="0" fontId="28" fillId="3" borderId="21" xfId="2" applyNumberFormat="1" applyFont="1" applyFill="1" applyBorder="1" applyAlignment="1" applyProtection="1">
      <alignment vertical="center"/>
      <protection hidden="1"/>
    </xf>
    <xf numFmtId="0" fontId="28" fillId="3" borderId="24" xfId="1" applyNumberFormat="1" applyFont="1" applyFill="1" applyBorder="1" applyAlignment="1" applyProtection="1">
      <alignment vertical="center"/>
      <protection locked="0"/>
    </xf>
    <xf numFmtId="0" fontId="28" fillId="3" borderId="25" xfId="2" applyNumberFormat="1" applyFont="1" applyFill="1" applyBorder="1" applyAlignment="1" applyProtection="1">
      <alignment vertical="center"/>
      <protection hidden="1"/>
    </xf>
    <xf numFmtId="0" fontId="28" fillId="3" borderId="25" xfId="1" applyNumberFormat="1" applyFont="1" applyFill="1" applyBorder="1" applyAlignment="1">
      <alignment vertical="center"/>
    </xf>
    <xf numFmtId="0" fontId="28" fillId="3" borderId="29" xfId="2" applyNumberFormat="1" applyFont="1" applyFill="1" applyBorder="1" applyAlignment="1" applyProtection="1">
      <alignment vertical="center"/>
      <protection hidden="1"/>
    </xf>
    <xf numFmtId="0" fontId="21" fillId="0" borderId="0" xfId="2" applyNumberFormat="1" applyFont="1" applyAlignment="1" applyProtection="1">
      <alignment vertical="center"/>
      <protection hidden="1"/>
    </xf>
    <xf numFmtId="0" fontId="28" fillId="3" borderId="31"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shrinkToFit="1"/>
      <protection hidden="1"/>
    </xf>
    <xf numFmtId="0" fontId="28" fillId="0" borderId="0" xfId="2" applyNumberFormat="1" applyFont="1" applyAlignment="1" applyProtection="1">
      <alignment vertical="center" wrapText="1" shrinkToFit="1"/>
      <protection locked="0" hidden="1"/>
    </xf>
    <xf numFmtId="0" fontId="28" fillId="5" borderId="31" xfId="2" applyNumberFormat="1" applyFont="1" applyFill="1" applyBorder="1" applyAlignment="1" applyProtection="1">
      <alignment vertical="center"/>
      <protection hidden="1"/>
    </xf>
    <xf numFmtId="0" fontId="28" fillId="5" borderId="33"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protection hidden="1"/>
    </xf>
    <xf numFmtId="0" fontId="28" fillId="5" borderId="6" xfId="2" applyNumberFormat="1" applyFont="1" applyFill="1" applyBorder="1" applyAlignment="1" applyProtection="1">
      <alignment vertical="center"/>
      <protection hidden="1"/>
    </xf>
    <xf numFmtId="0" fontId="28" fillId="5" borderId="27" xfId="2" applyNumberFormat="1" applyFont="1" applyFill="1" applyBorder="1" applyAlignment="1" applyProtection="1">
      <alignment vertical="center"/>
      <protection hidden="1"/>
    </xf>
    <xf numFmtId="0" fontId="28" fillId="5" borderId="28" xfId="2" applyNumberFormat="1" applyFont="1" applyFill="1" applyBorder="1" applyAlignment="1" applyProtection="1">
      <alignment vertical="center"/>
      <protection hidden="1"/>
    </xf>
    <xf numFmtId="0" fontId="28" fillId="5" borderId="39" xfId="2" applyNumberFormat="1" applyFont="1" applyFill="1" applyBorder="1" applyAlignment="1" applyProtection="1">
      <alignment vertical="center"/>
      <protection hidden="1"/>
    </xf>
    <xf numFmtId="0" fontId="28" fillId="0" borderId="0" xfId="2" applyNumberFormat="1" applyFont="1" applyAlignment="1" applyProtection="1">
      <alignment vertical="center" shrinkToFit="1"/>
      <protection hidden="1"/>
    </xf>
    <xf numFmtId="0" fontId="38" fillId="3" borderId="2" xfId="4" applyNumberFormat="1" applyFont="1" applyFill="1" applyBorder="1" applyAlignment="1" applyProtection="1">
      <alignment vertical="center"/>
      <protection hidden="1"/>
    </xf>
    <xf numFmtId="0" fontId="38" fillId="3" borderId="6" xfId="4" applyNumberFormat="1" applyFont="1" applyFill="1" applyBorder="1" applyAlignment="1" applyProtection="1">
      <alignment vertical="center"/>
      <protection hidden="1"/>
    </xf>
    <xf numFmtId="0" fontId="28" fillId="3" borderId="42" xfId="2" applyNumberFormat="1" applyFont="1" applyFill="1" applyBorder="1" applyAlignment="1" applyProtection="1">
      <alignment vertical="center"/>
      <protection hidden="1"/>
    </xf>
    <xf numFmtId="0" fontId="29" fillId="0" borderId="0" xfId="2" applyNumberFormat="1" applyFont="1" applyAlignment="1" applyProtection="1">
      <alignment vertical="top"/>
      <protection hidden="1"/>
    </xf>
    <xf numFmtId="0" fontId="38" fillId="3" borderId="50" xfId="4" applyNumberFormat="1" applyFont="1" applyFill="1" applyBorder="1" applyAlignment="1" applyProtection="1">
      <alignment vertical="center"/>
      <protection hidden="1"/>
    </xf>
    <xf numFmtId="0" fontId="38" fillId="3" borderId="37" xfId="4" applyNumberFormat="1" applyFont="1" applyFill="1" applyBorder="1" applyAlignment="1" applyProtection="1">
      <alignment vertical="center"/>
      <protection hidden="1"/>
    </xf>
    <xf numFmtId="0" fontId="28" fillId="0" borderId="116" xfId="2" applyNumberFormat="1" applyFont="1" applyBorder="1" applyAlignment="1" applyProtection="1">
      <alignment horizontal="center" vertical="center"/>
      <protection hidden="1"/>
    </xf>
    <xf numFmtId="0" fontId="28" fillId="0" borderId="157" xfId="2" applyNumberFormat="1" applyFont="1" applyBorder="1" applyAlignment="1" applyProtection="1">
      <alignment horizontal="center" vertical="center"/>
      <protection hidden="1"/>
    </xf>
    <xf numFmtId="0" fontId="27" fillId="0" borderId="0" xfId="8" applyNumberFormat="1" applyFont="1" applyAlignment="1" applyProtection="1">
      <alignment vertical="center"/>
      <protection hidden="1"/>
    </xf>
    <xf numFmtId="0" fontId="27" fillId="0" borderId="0" xfId="2" applyNumberFormat="1" applyFont="1" applyProtection="1">
      <protection hidden="1"/>
    </xf>
    <xf numFmtId="0" fontId="28" fillId="0" borderId="0" xfId="8" applyNumberFormat="1" applyFont="1" applyAlignment="1" applyProtection="1">
      <alignment vertical="center"/>
      <protection hidden="1"/>
    </xf>
    <xf numFmtId="0" fontId="28" fillId="5" borderId="3" xfId="8" applyNumberFormat="1" applyFont="1" applyFill="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5" borderId="21" xfId="8" applyNumberFormat="1" applyFont="1" applyFill="1" applyBorder="1" applyAlignment="1" applyProtection="1">
      <alignment horizontal="center" vertical="center"/>
      <protection hidden="1"/>
    </xf>
    <xf numFmtId="0" fontId="28" fillId="3" borderId="25" xfId="2" applyNumberFormat="1" applyFont="1" applyFill="1" applyBorder="1" applyAlignment="1" applyProtection="1">
      <alignment horizontal="center" vertical="center"/>
      <protection hidden="1"/>
    </xf>
    <xf numFmtId="0" fontId="28" fillId="3" borderId="25" xfId="8" applyNumberFormat="1" applyFont="1" applyFill="1" applyBorder="1" applyAlignment="1" applyProtection="1">
      <alignment vertical="center"/>
      <protection hidden="1"/>
    </xf>
    <xf numFmtId="0" fontId="28" fillId="3" borderId="28" xfId="8" applyNumberFormat="1" applyFont="1" applyFill="1" applyBorder="1" applyAlignment="1" applyProtection="1">
      <alignment vertical="center"/>
      <protection hidden="1"/>
    </xf>
    <xf numFmtId="0" fontId="28" fillId="0" borderId="39" xfId="8" applyNumberFormat="1" applyFont="1" applyBorder="1" applyAlignment="1" applyProtection="1">
      <alignment horizontal="center" vertical="center"/>
      <protection hidden="1"/>
    </xf>
    <xf numFmtId="0" fontId="28" fillId="0" borderId="0" xfId="8" applyNumberFormat="1" applyFont="1" applyAlignment="1" applyProtection="1">
      <alignment vertical="center"/>
      <protection locked="0" hidden="1"/>
    </xf>
    <xf numFmtId="0" fontId="28" fillId="0" borderId="0" xfId="8" applyNumberFormat="1" applyFont="1" applyAlignment="1" applyProtection="1">
      <alignment horizontal="center" vertical="center"/>
      <protection hidden="1"/>
    </xf>
    <xf numFmtId="0" fontId="28" fillId="5" borderId="2" xfId="8" applyNumberFormat="1" applyFont="1" applyFill="1" applyBorder="1" applyAlignment="1" applyProtection="1">
      <alignment vertical="center"/>
      <protection hidden="1"/>
    </xf>
    <xf numFmtId="0" fontId="28" fillId="5" borderId="3" xfId="8" applyNumberFormat="1" applyFont="1" applyFill="1" applyBorder="1" applyAlignment="1" applyProtection="1">
      <alignment vertical="center"/>
      <protection hidden="1"/>
    </xf>
    <xf numFmtId="0" fontId="28" fillId="3" borderId="2" xfId="8" applyNumberFormat="1" applyFont="1" applyFill="1" applyBorder="1" applyAlignment="1" applyProtection="1">
      <alignment vertical="center"/>
      <protection hidden="1"/>
    </xf>
    <xf numFmtId="0" fontId="28" fillId="3" borderId="3" xfId="8" applyNumberFormat="1" applyFont="1" applyFill="1" applyBorder="1" applyAlignment="1" applyProtection="1">
      <alignment vertical="center"/>
      <protection hidden="1"/>
    </xf>
    <xf numFmtId="0" fontId="28" fillId="3" borderId="36" xfId="8" applyNumberFormat="1" applyFont="1" applyFill="1" applyBorder="1" applyAlignment="1" applyProtection="1">
      <alignment vertical="center"/>
      <protection hidden="1"/>
    </xf>
    <xf numFmtId="0" fontId="28" fillId="5" borderId="42" xfId="8" applyNumberFormat="1" applyFont="1" applyFill="1" applyBorder="1" applyAlignment="1" applyProtection="1">
      <alignment vertical="center"/>
      <protection hidden="1"/>
    </xf>
    <xf numFmtId="0" fontId="28" fillId="5" borderId="0" xfId="8" applyNumberFormat="1" applyFont="1" applyFill="1" applyAlignment="1" applyProtection="1">
      <alignment vertical="center"/>
      <protection hidden="1"/>
    </xf>
    <xf numFmtId="0" fontId="28" fillId="3" borderId="6" xfId="8" applyNumberFormat="1" applyFont="1" applyFill="1" applyBorder="1" applyAlignment="1" applyProtection="1">
      <alignment vertical="center"/>
      <protection hidden="1"/>
    </xf>
    <xf numFmtId="0" fontId="28" fillId="3" borderId="7" xfId="8" applyNumberFormat="1" applyFont="1" applyFill="1" applyBorder="1" applyAlignment="1" applyProtection="1">
      <alignment vertical="center"/>
      <protection hidden="1"/>
    </xf>
    <xf numFmtId="0" fontId="28" fillId="3" borderId="20" xfId="8" applyNumberFormat="1" applyFont="1" applyFill="1" applyBorder="1" applyAlignment="1" applyProtection="1">
      <alignment vertical="center"/>
      <protection hidden="1"/>
    </xf>
    <xf numFmtId="0" fontId="28" fillId="3" borderId="0" xfId="8" applyNumberFormat="1" applyFont="1" applyFill="1" applyAlignment="1" applyProtection="1">
      <alignment vertical="center"/>
      <protection hidden="1"/>
    </xf>
    <xf numFmtId="0" fontId="28" fillId="3" borderId="48" xfId="8" applyNumberFormat="1" applyFont="1" applyFill="1" applyBorder="1" applyAlignment="1" applyProtection="1">
      <alignment vertical="center"/>
      <protection hidden="1"/>
    </xf>
    <xf numFmtId="0" fontId="28" fillId="3" borderId="20" xfId="2" applyNumberFormat="1" applyFont="1" applyFill="1" applyBorder="1" applyAlignment="1" applyProtection="1">
      <alignment horizontal="left" vertical="center"/>
      <protection hidden="1"/>
    </xf>
    <xf numFmtId="0" fontId="28" fillId="5" borderId="27" xfId="8" applyNumberFormat="1" applyFont="1" applyFill="1" applyBorder="1" applyAlignment="1" applyProtection="1">
      <alignment vertical="center"/>
      <protection hidden="1"/>
    </xf>
    <xf numFmtId="0" fontId="28" fillId="5" borderId="28" xfId="8" applyNumberFormat="1" applyFont="1" applyFill="1" applyBorder="1" applyAlignment="1" applyProtection="1">
      <alignment vertical="center"/>
      <protection hidden="1"/>
    </xf>
    <xf numFmtId="0" fontId="28" fillId="3" borderId="4"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horizontal="left" vertical="center"/>
      <protection hidden="1"/>
    </xf>
    <xf numFmtId="0" fontId="28" fillId="3" borderId="51" xfId="2" applyNumberFormat="1" applyFont="1" applyFill="1" applyBorder="1" applyAlignment="1" applyProtection="1">
      <alignment vertical="center"/>
      <protection hidden="1"/>
    </xf>
    <xf numFmtId="0" fontId="28" fillId="3" borderId="38" xfId="2" applyNumberFormat="1" applyFont="1" applyFill="1" applyBorder="1" applyAlignment="1" applyProtection="1">
      <alignment vertical="center"/>
      <protection hidden="1"/>
    </xf>
    <xf numFmtId="0" fontId="28" fillId="3" borderId="12" xfId="2" applyNumberFormat="1" applyFont="1" applyFill="1" applyBorder="1" applyAlignment="1" applyProtection="1">
      <alignment vertical="center"/>
      <protection hidden="1"/>
    </xf>
    <xf numFmtId="0" fontId="28" fillId="3" borderId="15"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wrapText="1"/>
      <protection hidden="1"/>
    </xf>
    <xf numFmtId="0" fontId="28" fillId="0" borderId="0" xfId="3" applyNumberFormat="1" applyFont="1" applyAlignment="1" applyProtection="1">
      <alignment vertical="center"/>
      <protection hidden="1"/>
    </xf>
    <xf numFmtId="0" fontId="28" fillId="0" borderId="0" xfId="2" applyNumberFormat="1" applyFont="1" applyAlignment="1" applyProtection="1">
      <alignment vertical="top" wrapText="1"/>
      <protection hidden="1"/>
    </xf>
    <xf numFmtId="0" fontId="28" fillId="3" borderId="42" xfId="2" applyNumberFormat="1" applyFont="1" applyFill="1" applyBorder="1" applyAlignment="1" applyProtection="1">
      <alignment horizontal="center" vertical="center"/>
      <protection locked="0" hidden="1"/>
    </xf>
    <xf numFmtId="0" fontId="28" fillId="0" borderId="122" xfId="2" applyNumberFormat="1" applyFont="1" applyBorder="1" applyAlignment="1" applyProtection="1">
      <alignment horizontal="center" vertical="center"/>
      <protection hidden="1"/>
    </xf>
    <xf numFmtId="0" fontId="28" fillId="0" borderId="236"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center" vertical="center"/>
      <protection locked="0" hidden="1"/>
    </xf>
    <xf numFmtId="0" fontId="28" fillId="0" borderId="252" xfId="2" applyNumberFormat="1" applyFont="1" applyBorder="1" applyAlignment="1" applyProtection="1">
      <alignment horizontal="center" vertical="center"/>
      <protection hidden="1"/>
    </xf>
    <xf numFmtId="0" fontId="33" fillId="0" borderId="0" xfId="2" applyNumberFormat="1" applyFont="1" applyAlignment="1" applyProtection="1">
      <alignment vertical="center"/>
      <protection hidden="1"/>
    </xf>
    <xf numFmtId="0" fontId="38" fillId="3" borderId="31" xfId="4" applyNumberFormat="1" applyFont="1" applyFill="1" applyBorder="1" applyAlignment="1" applyProtection="1">
      <alignment vertical="center"/>
      <protection hidden="1"/>
    </xf>
    <xf numFmtId="0" fontId="28" fillId="3" borderId="17" xfId="2" applyNumberFormat="1" applyFont="1" applyFill="1" applyBorder="1" applyAlignment="1" applyProtection="1">
      <alignment vertical="center" wrapText="1"/>
      <protection hidden="1"/>
    </xf>
    <xf numFmtId="0" fontId="38" fillId="3" borderId="18" xfId="3" applyNumberFormat="1" applyFont="1" applyFill="1" applyBorder="1" applyAlignment="1" applyProtection="1">
      <alignment vertical="center"/>
      <protection hidden="1"/>
    </xf>
    <xf numFmtId="0" fontId="38" fillId="3" borderId="21" xfId="3" applyNumberFormat="1" applyFont="1" applyFill="1" applyBorder="1" applyAlignment="1" applyProtection="1">
      <alignment vertical="center"/>
      <protection hidden="1"/>
    </xf>
    <xf numFmtId="0" fontId="38" fillId="3" borderId="18" xfId="3"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wrapText="1"/>
      <protection hidden="1"/>
    </xf>
    <xf numFmtId="0" fontId="28" fillId="3" borderId="7" xfId="2" applyNumberFormat="1" applyFont="1" applyFill="1" applyBorder="1" applyAlignment="1" applyProtection="1">
      <alignment vertical="center" wrapText="1"/>
      <protection hidden="1"/>
    </xf>
    <xf numFmtId="0" fontId="38" fillId="3" borderId="27" xfId="4" applyNumberFormat="1" applyFont="1" applyFill="1" applyBorder="1" applyAlignment="1" applyProtection="1">
      <alignment vertical="center"/>
      <protection hidden="1"/>
    </xf>
    <xf numFmtId="0" fontId="37" fillId="0" borderId="0" xfId="2" applyNumberFormat="1" applyFont="1" applyAlignment="1" applyProtection="1">
      <alignment vertical="center"/>
      <protection hidden="1"/>
    </xf>
    <xf numFmtId="0" fontId="38" fillId="5" borderId="33" xfId="2" applyNumberFormat="1" applyFont="1" applyFill="1" applyBorder="1" applyAlignment="1" applyProtection="1">
      <alignment vertical="center"/>
      <protection hidden="1"/>
    </xf>
    <xf numFmtId="0" fontId="38" fillId="5" borderId="20" xfId="2" applyNumberFormat="1" applyFont="1" applyFill="1" applyBorder="1" applyAlignment="1" applyProtection="1">
      <alignment vertical="center"/>
      <protection hidden="1"/>
    </xf>
    <xf numFmtId="0" fontId="38" fillId="3" borderId="2"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horizontal="center" vertical="center"/>
      <protection hidden="1"/>
    </xf>
    <xf numFmtId="0" fontId="38" fillId="3" borderId="3" xfId="2" applyNumberFormat="1" applyFont="1" applyFill="1" applyBorder="1" applyAlignment="1" applyProtection="1">
      <alignment vertical="center"/>
      <protection hidden="1"/>
    </xf>
    <xf numFmtId="0" fontId="38" fillId="3" borderId="36" xfId="2" applyNumberFormat="1" applyFont="1" applyFill="1" applyBorder="1" applyAlignment="1" applyProtection="1">
      <alignment vertical="center"/>
      <protection hidden="1"/>
    </xf>
    <xf numFmtId="0" fontId="38" fillId="3" borderId="6"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horizontal="center" vertical="center"/>
      <protection hidden="1"/>
    </xf>
    <xf numFmtId="0" fontId="38" fillId="3" borderId="20" xfId="2" applyNumberFormat="1" applyFont="1" applyFill="1" applyBorder="1" applyAlignment="1" applyProtection="1">
      <alignment vertical="center"/>
      <protection hidden="1"/>
    </xf>
    <xf numFmtId="0" fontId="38" fillId="5" borderId="36" xfId="2" applyNumberFormat="1" applyFont="1" applyFill="1" applyBorder="1" applyAlignment="1" applyProtection="1">
      <alignment vertical="center"/>
      <protection hidden="1"/>
    </xf>
    <xf numFmtId="0" fontId="38" fillId="5" borderId="39" xfId="2" applyNumberFormat="1" applyFont="1" applyFill="1" applyBorder="1" applyAlignment="1" applyProtection="1">
      <alignment vertical="center"/>
      <protection hidden="1"/>
    </xf>
    <xf numFmtId="0" fontId="38" fillId="0" borderId="0" xfId="2" applyNumberFormat="1" applyFont="1" applyAlignment="1" applyProtection="1">
      <alignment horizontal="right" vertical="center"/>
      <protection hidden="1"/>
    </xf>
    <xf numFmtId="0" fontId="38" fillId="0" borderId="0" xfId="2" applyNumberFormat="1" applyFont="1" applyAlignment="1" applyProtection="1">
      <alignment vertical="center"/>
      <protection locked="0" hidden="1"/>
    </xf>
    <xf numFmtId="0" fontId="38" fillId="0" borderId="0" xfId="2" applyNumberFormat="1" applyFont="1" applyAlignment="1" applyProtection="1">
      <alignment horizontal="right" vertical="center"/>
      <protection locked="0"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wrapText="1"/>
      <protection hidden="1"/>
    </xf>
    <xf numFmtId="0" fontId="38" fillId="3" borderId="17" xfId="3" applyNumberFormat="1" applyFont="1" applyFill="1" applyBorder="1" applyAlignment="1" applyProtection="1">
      <alignment vertical="center"/>
      <protection hidden="1"/>
    </xf>
    <xf numFmtId="0" fontId="38" fillId="3" borderId="18" xfId="2" applyNumberFormat="1" applyFont="1" applyFill="1" applyBorder="1" applyAlignment="1" applyProtection="1">
      <alignment vertical="center"/>
      <protection hidden="1"/>
    </xf>
    <xf numFmtId="0" fontId="38" fillId="3" borderId="21" xfId="2" applyNumberFormat="1" applyFont="1" applyFill="1" applyBorder="1" applyAlignment="1" applyProtection="1">
      <alignment vertical="center"/>
      <protection hidden="1"/>
    </xf>
    <xf numFmtId="0" fontId="38" fillId="3" borderId="42" xfId="2" applyNumberFormat="1" applyFont="1" applyFill="1" applyBorder="1" applyAlignment="1" applyProtection="1">
      <alignment vertical="center"/>
      <protection hidden="1"/>
    </xf>
    <xf numFmtId="0" fontId="38" fillId="3" borderId="0" xfId="2" applyNumberFormat="1" applyFont="1" applyFill="1" applyAlignment="1" applyProtection="1">
      <alignment vertical="center"/>
      <protection hidden="1"/>
    </xf>
    <xf numFmtId="0" fontId="38" fillId="3" borderId="48" xfId="2" applyNumberFormat="1" applyFont="1" applyFill="1" applyBorder="1" applyAlignment="1" applyProtection="1">
      <alignment vertical="center"/>
      <protection hidden="1"/>
    </xf>
    <xf numFmtId="0" fontId="38" fillId="0" borderId="34" xfId="2" applyNumberFormat="1" applyFont="1" applyBorder="1" applyAlignment="1" applyProtection="1">
      <alignment horizontal="right" vertical="center"/>
      <protection hidden="1"/>
    </xf>
    <xf numFmtId="0" fontId="38" fillId="3" borderId="17" xfId="2" applyNumberFormat="1" applyFont="1" applyFill="1" applyBorder="1" applyAlignment="1" applyProtection="1">
      <alignment vertical="center"/>
      <protection hidden="1"/>
    </xf>
    <xf numFmtId="0" fontId="38" fillId="0" borderId="2" xfId="2"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6" xfId="2" applyNumberFormat="1" applyFont="1" applyBorder="1" applyAlignment="1" applyProtection="1">
      <alignment vertical="center"/>
      <protection hidden="1"/>
    </xf>
    <xf numFmtId="0" fontId="38" fillId="0" borderId="42" xfId="2" applyNumberFormat="1" applyFont="1" applyBorder="1" applyAlignment="1" applyProtection="1">
      <alignment vertical="center"/>
      <protection hidden="1"/>
    </xf>
    <xf numFmtId="0" fontId="28" fillId="0" borderId="48" xfId="2" applyNumberFormat="1" applyFont="1" applyBorder="1" applyAlignment="1" applyProtection="1">
      <alignment vertical="center"/>
      <protection hidden="1"/>
    </xf>
    <xf numFmtId="0" fontId="38" fillId="0" borderId="49" xfId="2" applyNumberFormat="1" applyFont="1" applyBorder="1" applyAlignment="1" applyProtection="1">
      <alignment horizontal="right" vertical="center"/>
      <protection hidden="1"/>
    </xf>
    <xf numFmtId="0" fontId="38" fillId="3" borderId="24" xfId="2" applyNumberFormat="1" applyFont="1" applyFill="1" applyBorder="1" applyAlignment="1" applyProtection="1">
      <alignment vertical="center"/>
      <protection hidden="1"/>
    </xf>
    <xf numFmtId="0" fontId="38" fillId="3" borderId="25" xfId="2" applyNumberFormat="1" applyFont="1" applyFill="1" applyBorder="1" applyAlignment="1" applyProtection="1">
      <alignment vertical="center"/>
      <protection hidden="1"/>
    </xf>
    <xf numFmtId="0" fontId="38" fillId="3" borderId="29" xfId="2" applyNumberFormat="1" applyFont="1" applyFill="1" applyBorder="1" applyAlignment="1" applyProtection="1">
      <alignment vertical="center"/>
      <protection hidden="1"/>
    </xf>
    <xf numFmtId="0" fontId="28" fillId="4" borderId="0" xfId="2" applyNumberFormat="1" applyFont="1" applyFill="1" applyAlignment="1" applyProtection="1">
      <alignment horizontal="right" vertical="center"/>
      <protection locked="0" hidden="1"/>
    </xf>
    <xf numFmtId="0" fontId="38" fillId="4" borderId="0" xfId="2" applyNumberFormat="1" applyFont="1" applyFill="1" applyAlignment="1" applyProtection="1">
      <alignment horizontal="left" vertical="center"/>
      <protection locked="0" hidden="1"/>
    </xf>
    <xf numFmtId="0" fontId="38" fillId="4" borderId="0" xfId="2" applyNumberFormat="1" applyFont="1" applyFill="1" applyAlignment="1" applyProtection="1">
      <alignment horizontal="right" vertical="center"/>
      <protection locked="0" hidden="1"/>
    </xf>
    <xf numFmtId="0" fontId="38" fillId="4" borderId="48" xfId="2" applyNumberFormat="1" applyFont="1" applyFill="1" applyBorder="1" applyAlignment="1" applyProtection="1">
      <alignment horizontal="left" vertical="center"/>
      <protection locked="0" hidden="1"/>
    </xf>
    <xf numFmtId="0" fontId="38" fillId="0" borderId="48" xfId="2" applyNumberFormat="1" applyFont="1" applyBorder="1" applyAlignment="1" applyProtection="1">
      <alignment vertical="center"/>
      <protection hidden="1"/>
    </xf>
    <xf numFmtId="0" fontId="38" fillId="3" borderId="28" xfId="2" applyNumberFormat="1" applyFont="1" applyFill="1" applyBorder="1" applyAlignment="1" applyProtection="1">
      <alignment vertical="center"/>
      <protection hidden="1"/>
    </xf>
    <xf numFmtId="0" fontId="38" fillId="0" borderId="27" xfId="2" applyNumberFormat="1" applyFont="1" applyBorder="1" applyAlignment="1" applyProtection="1">
      <alignment vertical="center"/>
      <protection hidden="1"/>
    </xf>
    <xf numFmtId="0" fontId="38" fillId="0" borderId="28" xfId="2" applyNumberFormat="1" applyFont="1" applyBorder="1" applyAlignment="1" applyProtection="1">
      <alignment vertical="center"/>
      <protection hidden="1"/>
    </xf>
    <xf numFmtId="0" fontId="38" fillId="0" borderId="39" xfId="2" applyNumberFormat="1" applyFont="1" applyBorder="1" applyAlignment="1" applyProtection="1">
      <alignment vertical="center"/>
      <protection hidden="1"/>
    </xf>
    <xf numFmtId="0" fontId="28" fillId="0" borderId="0" xfId="3" applyNumberFormat="1" applyFont="1" applyAlignment="1" applyProtection="1">
      <alignment horizontal="center" vertical="center"/>
      <protection hidden="1"/>
    </xf>
    <xf numFmtId="0" fontId="38" fillId="0" borderId="0" xfId="3" applyNumberFormat="1" applyFont="1" applyAlignment="1" applyProtection="1">
      <alignment horizontal="left" vertical="center"/>
      <protection locked="0" hidden="1"/>
    </xf>
    <xf numFmtId="0" fontId="38" fillId="5" borderId="42" xfId="2" applyNumberFormat="1" applyFont="1" applyFill="1" applyBorder="1" applyAlignment="1" applyProtection="1">
      <alignment vertical="center"/>
      <protection hidden="1"/>
    </xf>
    <xf numFmtId="0" fontId="38" fillId="5" borderId="0" xfId="2" applyNumberFormat="1" applyFont="1" applyFill="1" applyAlignment="1" applyProtection="1">
      <alignment vertical="center"/>
      <protection hidden="1"/>
    </xf>
    <xf numFmtId="0" fontId="38" fillId="3" borderId="47" xfId="2" applyNumberFormat="1" applyFont="1" applyFill="1" applyBorder="1" applyAlignment="1" applyProtection="1">
      <alignment vertical="center"/>
      <protection hidden="1"/>
    </xf>
    <xf numFmtId="0" fontId="28" fillId="3" borderId="0" xfId="2" applyNumberFormat="1" applyFont="1" applyFill="1" applyProtection="1">
      <protection hidden="1"/>
    </xf>
    <xf numFmtId="0" fontId="28" fillId="3" borderId="48" xfId="2" applyNumberFormat="1" applyFont="1" applyFill="1" applyBorder="1" applyProtection="1">
      <protection hidden="1"/>
    </xf>
    <xf numFmtId="0" fontId="38" fillId="5" borderId="6" xfId="2" applyNumberFormat="1" applyFont="1" applyFill="1" applyBorder="1" applyAlignment="1" applyProtection="1">
      <alignment vertical="center"/>
      <protection hidden="1"/>
    </xf>
    <xf numFmtId="0" fontId="38" fillId="5" borderId="7" xfId="2" applyNumberFormat="1" applyFont="1" applyFill="1" applyBorder="1" applyAlignment="1" applyProtection="1">
      <alignment vertical="center"/>
      <protection hidden="1"/>
    </xf>
    <xf numFmtId="0" fontId="38" fillId="5" borderId="2" xfId="2" applyNumberFormat="1" applyFont="1" applyFill="1" applyBorder="1" applyAlignment="1" applyProtection="1">
      <alignment vertical="center"/>
      <protection hidden="1"/>
    </xf>
    <xf numFmtId="0" fontId="38" fillId="5" borderId="3" xfId="2" applyNumberFormat="1" applyFont="1" applyFill="1" applyBorder="1" applyAlignment="1" applyProtection="1">
      <alignment vertical="center"/>
      <protection hidden="1"/>
    </xf>
    <xf numFmtId="0" fontId="38" fillId="5" borderId="27" xfId="2" applyNumberFormat="1" applyFont="1" applyFill="1" applyBorder="1" applyAlignment="1" applyProtection="1">
      <alignment vertical="center"/>
      <protection hidden="1"/>
    </xf>
    <xf numFmtId="0" fontId="38" fillId="5" borderId="28" xfId="2" applyNumberFormat="1" applyFont="1" applyFill="1" applyBorder="1" applyAlignment="1" applyProtection="1">
      <alignment vertical="center"/>
      <protection hidden="1"/>
    </xf>
    <xf numFmtId="0" fontId="38" fillId="0" borderId="0" xfId="2" applyNumberFormat="1" applyFont="1" applyAlignment="1" applyProtection="1">
      <alignment vertical="center" wrapText="1"/>
      <protection hidden="1"/>
    </xf>
    <xf numFmtId="0" fontId="28" fillId="0" borderId="0" xfId="2" applyNumberFormat="1" applyFont="1" applyAlignment="1" applyProtection="1">
      <alignment horizontal="right" vertical="center"/>
      <protection locked="0" hidden="1"/>
    </xf>
    <xf numFmtId="0" fontId="28" fillId="3" borderId="17" xfId="2" applyNumberFormat="1" applyFont="1" applyFill="1" applyBorder="1" applyAlignment="1" applyProtection="1">
      <alignment horizontal="left" vertical="center"/>
      <protection hidden="1"/>
    </xf>
    <xf numFmtId="0" fontId="28" fillId="3" borderId="157" xfId="2" applyNumberFormat="1" applyFont="1" applyFill="1" applyBorder="1" applyAlignment="1" applyProtection="1">
      <alignment horizontal="left" vertical="center"/>
      <protection hidden="1"/>
    </xf>
    <xf numFmtId="0" fontId="28" fillId="3" borderId="214" xfId="2" applyNumberFormat="1" applyFont="1" applyFill="1" applyBorder="1" applyAlignment="1" applyProtection="1">
      <alignment vertical="center"/>
      <protection hidden="1"/>
    </xf>
    <xf numFmtId="0" fontId="28" fillId="3" borderId="214" xfId="2" applyNumberFormat="1" applyFont="1" applyFill="1" applyBorder="1" applyAlignment="1" applyProtection="1">
      <alignment horizontal="center" vertical="center"/>
      <protection hidden="1"/>
    </xf>
    <xf numFmtId="0" fontId="38" fillId="3" borderId="214" xfId="2" applyNumberFormat="1" applyFont="1" applyFill="1" applyBorder="1" applyAlignment="1" applyProtection="1">
      <alignment vertical="center"/>
      <protection hidden="1"/>
    </xf>
    <xf numFmtId="0" fontId="28" fillId="3" borderId="239" xfId="2" applyNumberFormat="1" applyFont="1" applyFill="1" applyBorder="1" applyAlignment="1" applyProtection="1">
      <alignment horizontal="center" vertical="center"/>
      <protection hidden="1"/>
    </xf>
    <xf numFmtId="0" fontId="28" fillId="5" borderId="240" xfId="2" applyNumberFormat="1" applyFont="1" applyFill="1" applyBorder="1" applyAlignment="1" applyProtection="1">
      <alignment vertical="center"/>
      <protection hidden="1"/>
    </xf>
    <xf numFmtId="0" fontId="28" fillId="3" borderId="95" xfId="2" applyNumberFormat="1" applyFont="1" applyFill="1" applyBorder="1" applyAlignment="1" applyProtection="1">
      <alignment horizontal="left" vertical="center"/>
      <protection hidden="1"/>
    </xf>
    <xf numFmtId="0" fontId="28" fillId="3" borderId="96" xfId="2" applyNumberFormat="1" applyFont="1" applyFill="1" applyBorder="1" applyAlignment="1" applyProtection="1">
      <alignment vertical="center"/>
      <protection hidden="1"/>
    </xf>
    <xf numFmtId="0" fontId="28" fillId="3" borderId="96" xfId="2" applyNumberFormat="1" applyFont="1" applyFill="1" applyBorder="1" applyAlignment="1" applyProtection="1">
      <alignment horizontal="center" vertical="center"/>
      <protection hidden="1"/>
    </xf>
    <xf numFmtId="0" fontId="38" fillId="3" borderId="96" xfId="2" applyNumberFormat="1" applyFont="1" applyFill="1" applyBorder="1" applyAlignment="1" applyProtection="1">
      <alignment vertical="center"/>
      <protection hidden="1"/>
    </xf>
    <xf numFmtId="0" fontId="28" fillId="3" borderId="241" xfId="2" applyNumberFormat="1" applyFont="1" applyFill="1" applyBorder="1" applyAlignment="1" applyProtection="1">
      <alignment horizontal="center" vertical="center"/>
      <protection hidden="1"/>
    </xf>
    <xf numFmtId="0" fontId="28" fillId="5" borderId="242"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horizontal="left" vertical="center"/>
      <protection hidden="1"/>
    </xf>
    <xf numFmtId="0" fontId="28" fillId="3" borderId="6" xfId="2" applyNumberFormat="1" applyFont="1" applyFill="1" applyBorder="1" applyAlignment="1" applyProtection="1">
      <alignment horizontal="left" vertical="center"/>
      <protection hidden="1"/>
    </xf>
    <xf numFmtId="0" fontId="28" fillId="0" borderId="47" xfId="2" applyNumberFormat="1" applyFont="1" applyBorder="1" applyAlignment="1" applyProtection="1">
      <alignment vertical="center"/>
      <protection hidden="1"/>
    </xf>
    <xf numFmtId="0" fontId="28" fillId="3" borderId="42"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center" vertical="center"/>
      <protection hidden="1"/>
    </xf>
    <xf numFmtId="0" fontId="28" fillId="0" borderId="32" xfId="2" applyNumberFormat="1" applyFont="1" applyBorder="1" applyAlignment="1" applyProtection="1">
      <alignment vertical="center"/>
      <protection hidden="1"/>
    </xf>
    <xf numFmtId="0" fontId="28" fillId="3" borderId="24" xfId="2" applyNumberFormat="1" applyFont="1" applyFill="1" applyBorder="1" applyAlignment="1" applyProtection="1">
      <alignment horizontal="left" vertical="center"/>
      <protection hidden="1"/>
    </xf>
    <xf numFmtId="0" fontId="53" fillId="0" borderId="0" xfId="2" applyNumberFormat="1" applyFont="1" applyAlignment="1" applyProtection="1">
      <alignment vertical="center"/>
      <protection hidden="1"/>
    </xf>
    <xf numFmtId="0" fontId="27" fillId="0" borderId="0" xfId="2" applyFont="1" applyAlignment="1" applyProtection="1">
      <alignment horizontal="left" vertical="center"/>
      <protection hidden="1"/>
    </xf>
    <xf numFmtId="0" fontId="27" fillId="0" borderId="0" xfId="2" applyFont="1" applyAlignment="1" applyProtection="1">
      <alignment vertical="center" wrapText="1"/>
      <protection hidden="1"/>
    </xf>
    <xf numFmtId="0" fontId="28" fillId="0" borderId="0" xfId="2" applyFont="1" applyAlignment="1" applyProtection="1">
      <alignment horizontal="center" vertical="center" wrapText="1"/>
      <protection hidden="1"/>
    </xf>
    <xf numFmtId="0" fontId="29" fillId="0" borderId="0" xfId="2" applyFont="1" applyAlignment="1">
      <alignment vertical="center"/>
    </xf>
    <xf numFmtId="0" fontId="56" fillId="0" borderId="0" xfId="4" applyFont="1" applyAlignment="1" applyProtection="1">
      <alignment vertical="center"/>
      <protection hidden="1"/>
    </xf>
    <xf numFmtId="0" fontId="28" fillId="0" borderId="0" xfId="2" applyFont="1" applyAlignment="1">
      <alignment vertical="center"/>
    </xf>
    <xf numFmtId="0" fontId="8" fillId="0" borderId="0" xfId="2"/>
    <xf numFmtId="0" fontId="28" fillId="0" borderId="0" xfId="2" applyFont="1" applyAlignment="1">
      <alignment horizontal="center" vertical="center"/>
    </xf>
    <xf numFmtId="0" fontId="28" fillId="0" borderId="0" xfId="2" applyNumberFormat="1" applyFont="1" applyBorder="1" applyAlignment="1" applyProtection="1">
      <alignment vertical="center"/>
      <protection hidden="1"/>
    </xf>
    <xf numFmtId="0" fontId="28" fillId="0" borderId="0" xfId="2" applyFont="1" applyBorder="1" applyAlignment="1" applyProtection="1">
      <alignment vertical="center"/>
      <protection hidden="1"/>
    </xf>
    <xf numFmtId="0" fontId="38" fillId="0" borderId="0" xfId="4" applyFont="1" applyBorder="1" applyAlignment="1" applyProtection="1">
      <alignment vertical="center"/>
      <protection hidden="1"/>
    </xf>
    <xf numFmtId="0" fontId="28" fillId="0" borderId="0" xfId="2"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0" borderId="0" xfId="2" applyFont="1" applyAlignment="1" applyProtection="1">
      <alignment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center" vertical="center" wrapText="1"/>
      <protection hidden="1"/>
    </xf>
    <xf numFmtId="0" fontId="28" fillId="0" borderId="0" xfId="2" applyNumberFormat="1" applyFont="1" applyAlignment="1" applyProtection="1">
      <alignment vertical="center"/>
      <protection locked="0" hidden="1"/>
    </xf>
    <xf numFmtId="0" fontId="27" fillId="0" borderId="0" xfId="2" applyNumberFormat="1" applyFont="1" applyAlignment="1" applyProtection="1">
      <alignment vertical="center"/>
      <protection hidden="1"/>
    </xf>
    <xf numFmtId="0" fontId="28" fillId="0" borderId="0" xfId="0" applyFont="1" applyProtection="1">
      <alignment vertical="center"/>
      <protection hidden="1"/>
    </xf>
    <xf numFmtId="0" fontId="28" fillId="3" borderId="48" xfId="0" applyFont="1" applyFill="1" applyBorder="1" applyProtection="1">
      <alignment vertical="center"/>
      <protection hidden="1"/>
    </xf>
    <xf numFmtId="0" fontId="38" fillId="3" borderId="48" xfId="4" applyFont="1" applyFill="1" applyBorder="1" applyAlignment="1" applyProtection="1">
      <alignment vertical="center"/>
      <protection hidden="1"/>
    </xf>
    <xf numFmtId="0" fontId="28" fillId="3" borderId="39" xfId="0" applyFont="1" applyFill="1" applyBorder="1" applyProtection="1">
      <alignment vertical="center"/>
      <protection hidden="1"/>
    </xf>
    <xf numFmtId="0" fontId="27" fillId="0" borderId="0" xfId="0" applyFont="1" applyProtection="1">
      <alignment vertical="center"/>
      <protection hidden="1"/>
    </xf>
    <xf numFmtId="0" fontId="28" fillId="0" borderId="0" xfId="0" applyFont="1" applyProtection="1">
      <alignment vertical="center"/>
      <protection locked="0" hidden="1"/>
    </xf>
    <xf numFmtId="0" fontId="28" fillId="0" borderId="0" xfId="0" applyFont="1" applyAlignment="1" applyProtection="1">
      <alignment horizontal="left" vertical="center"/>
      <protection hidden="1"/>
    </xf>
    <xf numFmtId="0" fontId="28" fillId="3" borderId="31" xfId="0" applyFont="1" applyFill="1" applyBorder="1" applyProtection="1">
      <alignment vertical="center"/>
      <protection hidden="1"/>
    </xf>
    <xf numFmtId="0" fontId="28" fillId="3" borderId="32" xfId="0" applyFont="1" applyFill="1" applyBorder="1" applyProtection="1">
      <alignment vertical="center"/>
      <protection hidden="1"/>
    </xf>
    <xf numFmtId="0" fontId="38" fillId="3" borderId="32" xfId="4" applyFont="1" applyFill="1" applyBorder="1" applyAlignment="1" applyProtection="1">
      <alignment vertical="center"/>
      <protection hidden="1"/>
    </xf>
    <xf numFmtId="0" fontId="28" fillId="3" borderId="33" xfId="0" applyFont="1" applyFill="1" applyBorder="1" applyProtection="1">
      <alignment vertical="center"/>
      <protection hidden="1"/>
    </xf>
    <xf numFmtId="0" fontId="28" fillId="3" borderId="42" xfId="0" applyFont="1" applyFill="1" applyBorder="1" applyProtection="1">
      <alignment vertical="center"/>
      <protection hidden="1"/>
    </xf>
    <xf numFmtId="0" fontId="28" fillId="3" borderId="0" xfId="0" applyFont="1" applyFill="1" applyProtection="1">
      <alignment vertical="center"/>
      <protection hidden="1"/>
    </xf>
    <xf numFmtId="0" fontId="38" fillId="3" borderId="0" xfId="4" applyFont="1" applyFill="1" applyAlignment="1" applyProtection="1">
      <alignment vertical="center"/>
      <protection hidden="1"/>
    </xf>
    <xf numFmtId="0" fontId="28" fillId="5" borderId="17" xfId="0" applyFont="1" applyFill="1" applyBorder="1" applyProtection="1">
      <alignment vertical="center"/>
      <protection hidden="1"/>
    </xf>
    <xf numFmtId="0" fontId="28" fillId="5" borderId="18" xfId="0" applyFont="1" applyFill="1" applyBorder="1" applyProtection="1">
      <alignment vertical="center"/>
      <protection hidden="1"/>
    </xf>
    <xf numFmtId="0" fontId="27" fillId="0" borderId="0" xfId="0" applyFont="1" applyAlignment="1" applyProtection="1">
      <alignment horizontal="center" vertical="center"/>
      <protection hidden="1"/>
    </xf>
    <xf numFmtId="0" fontId="28" fillId="0" borderId="0" xfId="0" applyFont="1" applyAlignment="1" applyProtection="1">
      <alignment vertical="center" shrinkToFit="1"/>
      <protection hidden="1"/>
    </xf>
    <xf numFmtId="0" fontId="56" fillId="0" borderId="0" xfId="3" applyFont="1" applyBorder="1" applyAlignment="1" applyProtection="1">
      <alignment vertical="center" wrapText="1"/>
      <protection hidden="1"/>
    </xf>
    <xf numFmtId="0" fontId="38" fillId="0" borderId="0" xfId="3" applyFont="1" applyAlignment="1" applyProtection="1">
      <alignment vertical="center"/>
      <protection hidden="1"/>
    </xf>
    <xf numFmtId="0" fontId="38" fillId="0" borderId="28" xfId="3" applyFont="1" applyBorder="1" applyAlignment="1" applyProtection="1">
      <alignment vertical="center"/>
      <protection hidden="1"/>
    </xf>
    <xf numFmtId="0" fontId="28" fillId="0" borderId="257" xfId="2" applyNumberFormat="1" applyFont="1" applyBorder="1" applyAlignment="1" applyProtection="1">
      <alignment vertical="center"/>
      <protection hidden="1"/>
    </xf>
    <xf numFmtId="0" fontId="28" fillId="0" borderId="28" xfId="2" applyNumberFormat="1" applyFont="1" applyBorder="1" applyAlignment="1" applyProtection="1">
      <alignment vertical="center"/>
      <protection hidden="1"/>
    </xf>
    <xf numFmtId="0" fontId="28" fillId="0" borderId="0" xfId="2" applyFont="1" applyAlignment="1" applyProtection="1">
      <alignment vertical="center"/>
      <protection hidden="1"/>
    </xf>
    <xf numFmtId="0" fontId="28" fillId="3" borderId="3" xfId="2" applyFont="1" applyFill="1" applyBorder="1" applyAlignment="1" applyProtection="1">
      <alignment horizontal="center" vertical="center"/>
      <protection hidden="1"/>
    </xf>
    <xf numFmtId="0" fontId="28" fillId="3" borderId="28" xfId="2" applyFont="1" applyFill="1" applyBorder="1" applyAlignment="1" applyProtection="1">
      <alignment horizontal="center" vertical="center"/>
      <protection hidden="1"/>
    </xf>
    <xf numFmtId="0" fontId="28" fillId="3" borderId="32" xfId="2" applyFont="1" applyFill="1" applyBorder="1" applyAlignment="1" applyProtection="1">
      <alignment horizontal="center" vertical="center"/>
      <protection hidden="1"/>
    </xf>
    <xf numFmtId="0" fontId="28" fillId="3" borderId="0" xfId="2" applyFont="1" applyFill="1" applyAlignment="1" applyProtection="1">
      <alignment horizontal="center" vertical="center"/>
      <protection hidden="1"/>
    </xf>
    <xf numFmtId="0" fontId="27" fillId="0" borderId="0" xfId="2" applyNumberFormat="1" applyFont="1" applyAlignment="1" applyProtection="1">
      <alignment vertical="center"/>
      <protection hidden="1"/>
    </xf>
    <xf numFmtId="0" fontId="37" fillId="0" borderId="0" xfId="3" applyFont="1" applyAlignment="1" applyProtection="1">
      <alignment vertical="center"/>
      <protection hidden="1"/>
    </xf>
    <xf numFmtId="0" fontId="38" fillId="3" borderId="32" xfId="3" applyFont="1" applyFill="1" applyBorder="1" applyAlignment="1" applyProtection="1">
      <alignment vertical="center"/>
      <protection hidden="1"/>
    </xf>
    <xf numFmtId="0" fontId="38" fillId="3" borderId="7" xfId="3" applyFont="1" applyFill="1" applyBorder="1" applyAlignment="1" applyProtection="1">
      <alignment vertical="center"/>
      <protection hidden="1"/>
    </xf>
    <xf numFmtId="0" fontId="38" fillId="3" borderId="0" xfId="3" applyFont="1" applyFill="1" applyBorder="1" applyAlignment="1" applyProtection="1">
      <alignment vertical="center"/>
      <protection hidden="1"/>
    </xf>
    <xf numFmtId="0" fontId="38" fillId="3" borderId="28" xfId="3" applyFont="1" applyFill="1" applyBorder="1" applyAlignment="1" applyProtection="1">
      <alignment vertical="center"/>
      <protection hidden="1"/>
    </xf>
    <xf numFmtId="0" fontId="27" fillId="0" borderId="0" xfId="10" applyFont="1" applyAlignment="1" applyProtection="1">
      <alignment vertical="center"/>
      <protection hidden="1"/>
    </xf>
    <xf numFmtId="0" fontId="28" fillId="0" borderId="0" xfId="10" applyFont="1" applyAlignment="1" applyProtection="1">
      <alignment vertical="center"/>
      <protection hidden="1"/>
    </xf>
    <xf numFmtId="0" fontId="28" fillId="0" borderId="0" xfId="10" applyFont="1" applyAlignment="1">
      <alignment vertical="center"/>
    </xf>
    <xf numFmtId="0" fontId="38" fillId="0" borderId="0" xfId="4" applyFont="1" applyAlignment="1" applyProtection="1">
      <alignment vertical="center"/>
      <protection hidden="1"/>
    </xf>
    <xf numFmtId="0" fontId="28" fillId="4" borderId="32" xfId="10" applyFont="1" applyFill="1" applyBorder="1" applyAlignment="1" applyProtection="1">
      <alignment horizontal="center" vertical="center" wrapText="1"/>
      <protection hidden="1"/>
    </xf>
    <xf numFmtId="0" fontId="28" fillId="3" borderId="32" xfId="10" applyFont="1" applyFill="1" applyBorder="1" applyAlignment="1" applyProtection="1">
      <alignment vertical="center"/>
      <protection hidden="1"/>
    </xf>
    <xf numFmtId="0" fontId="28" fillId="3" borderId="32" xfId="10" applyFont="1" applyFill="1" applyBorder="1" applyAlignment="1" applyProtection="1">
      <alignment horizontal="center" vertical="center"/>
      <protection hidden="1"/>
    </xf>
    <xf numFmtId="0" fontId="28" fillId="3" borderId="33" xfId="10" applyFont="1" applyFill="1" applyBorder="1" applyAlignment="1" applyProtection="1">
      <alignment vertical="center"/>
      <protection hidden="1"/>
    </xf>
    <xf numFmtId="0" fontId="28" fillId="4" borderId="7" xfId="10" applyFont="1" applyFill="1" applyBorder="1" applyAlignment="1" applyProtection="1">
      <alignment horizontal="center" vertical="center" wrapText="1"/>
      <protection hidden="1"/>
    </xf>
    <xf numFmtId="0" fontId="28" fillId="3" borderId="7" xfId="10" applyFont="1" applyFill="1" applyBorder="1" applyAlignment="1" applyProtection="1">
      <alignment vertical="center"/>
      <protection hidden="1"/>
    </xf>
    <xf numFmtId="0" fontId="38" fillId="3" borderId="7" xfId="4" applyFont="1" applyFill="1" applyBorder="1" applyAlignment="1" applyProtection="1">
      <alignment vertical="center"/>
      <protection hidden="1"/>
    </xf>
    <xf numFmtId="0" fontId="28" fillId="3" borderId="7" xfId="10" applyFont="1" applyFill="1" applyBorder="1" applyAlignment="1" applyProtection="1">
      <alignment horizontal="center" vertical="center"/>
      <protection hidden="1"/>
    </xf>
    <xf numFmtId="0" fontId="28" fillId="3" borderId="20" xfId="10" applyFont="1" applyFill="1" applyBorder="1" applyAlignment="1" applyProtection="1">
      <alignment vertical="center"/>
      <protection hidden="1"/>
    </xf>
    <xf numFmtId="0" fontId="28" fillId="4" borderId="42" xfId="10" applyFont="1" applyFill="1" applyBorder="1" applyAlignment="1" applyProtection="1">
      <alignment vertical="center" wrapText="1"/>
      <protection hidden="1"/>
    </xf>
    <xf numFmtId="0" fontId="38" fillId="4" borderId="0" xfId="4" applyFont="1" applyFill="1" applyAlignment="1" applyProtection="1">
      <alignment vertical="center"/>
      <protection hidden="1"/>
    </xf>
    <xf numFmtId="0" fontId="28" fillId="3" borderId="6" xfId="10" applyFont="1" applyFill="1" applyBorder="1" applyAlignment="1" applyProtection="1">
      <alignment vertical="center" wrapText="1"/>
      <protection hidden="1"/>
    </xf>
    <xf numFmtId="0" fontId="38" fillId="4" borderId="7" xfId="4" applyFont="1" applyFill="1" applyBorder="1" applyAlignment="1" applyProtection="1">
      <alignment vertical="center"/>
      <protection hidden="1"/>
    </xf>
    <xf numFmtId="0" fontId="28" fillId="4" borderId="0" xfId="10" applyFont="1" applyFill="1" applyAlignment="1" applyProtection="1">
      <alignment vertical="center" wrapText="1"/>
      <protection hidden="1"/>
    </xf>
    <xf numFmtId="0" fontId="28" fillId="4" borderId="0" xfId="10" applyFont="1" applyFill="1" applyAlignment="1">
      <alignment vertical="center"/>
    </xf>
    <xf numFmtId="0" fontId="28" fillId="4" borderId="0" xfId="10" applyFont="1" applyFill="1" applyAlignment="1" applyProtection="1">
      <alignment horizontal="center" vertical="center"/>
      <protection hidden="1"/>
    </xf>
    <xf numFmtId="0" fontId="28" fillId="3" borderId="27" xfId="10" applyFont="1" applyFill="1" applyBorder="1" applyAlignment="1" applyProtection="1">
      <alignment vertical="center" wrapText="1"/>
      <protection hidden="1"/>
    </xf>
    <xf numFmtId="0" fontId="28" fillId="3" borderId="28" xfId="10" applyFont="1" applyFill="1" applyBorder="1" applyAlignment="1" applyProtection="1">
      <alignment vertical="center" wrapText="1"/>
      <protection hidden="1"/>
    </xf>
    <xf numFmtId="0" fontId="38" fillId="4" borderId="28" xfId="4" applyFont="1" applyFill="1" applyBorder="1" applyAlignment="1" applyProtection="1">
      <alignment vertical="center"/>
      <protection hidden="1"/>
    </xf>
    <xf numFmtId="0" fontId="28" fillId="4" borderId="28" xfId="10" applyFont="1" applyFill="1" applyBorder="1" applyAlignment="1">
      <alignment vertical="center"/>
    </xf>
    <xf numFmtId="0" fontId="28" fillId="4" borderId="28" xfId="10" applyFont="1" applyFill="1" applyBorder="1" applyAlignment="1" applyProtection="1">
      <alignment horizontal="center" vertical="center"/>
      <protection hidden="1"/>
    </xf>
    <xf numFmtId="0" fontId="28" fillId="4" borderId="31" xfId="10" applyFont="1" applyFill="1" applyBorder="1" applyAlignment="1" applyProtection="1">
      <alignment vertical="center" wrapText="1"/>
      <protection hidden="1"/>
    </xf>
    <xf numFmtId="0" fontId="28" fillId="4" borderId="32" xfId="10" applyFont="1" applyFill="1" applyBorder="1" applyAlignment="1" applyProtection="1">
      <alignment vertical="center" wrapText="1"/>
      <protection hidden="1"/>
    </xf>
    <xf numFmtId="0" fontId="38" fillId="4" borderId="32" xfId="4" applyFont="1" applyFill="1" applyBorder="1" applyAlignment="1" applyProtection="1">
      <alignment vertical="center"/>
      <protection hidden="1"/>
    </xf>
    <xf numFmtId="0" fontId="28" fillId="4" borderId="32" xfId="10" applyFont="1" applyFill="1" applyBorder="1" applyAlignment="1">
      <alignment vertical="center"/>
    </xf>
    <xf numFmtId="0" fontId="28" fillId="4" borderId="32" xfId="10" applyFont="1" applyFill="1" applyBorder="1" applyAlignment="1" applyProtection="1">
      <alignment vertical="center"/>
      <protection hidden="1"/>
    </xf>
    <xf numFmtId="0" fontId="28" fillId="4" borderId="33" xfId="10" applyFont="1" applyFill="1" applyBorder="1" applyAlignment="1" applyProtection="1">
      <alignment horizontal="center" vertical="center"/>
      <protection hidden="1"/>
    </xf>
    <xf numFmtId="0" fontId="28" fillId="3" borderId="7" xfId="10" applyFont="1" applyFill="1" applyBorder="1" applyAlignment="1" applyProtection="1">
      <alignment vertical="center" wrapText="1"/>
      <protection hidden="1"/>
    </xf>
    <xf numFmtId="0" fontId="28" fillId="4" borderId="7" xfId="10" applyFont="1" applyFill="1" applyBorder="1" applyAlignment="1">
      <alignment vertical="center"/>
    </xf>
    <xf numFmtId="0" fontId="28" fillId="4" borderId="7" xfId="10" applyFont="1" applyFill="1" applyBorder="1" applyAlignment="1" applyProtection="1">
      <alignment vertical="center"/>
      <protection hidden="1"/>
    </xf>
    <xf numFmtId="0" fontId="28" fillId="4" borderId="20" xfId="10" applyFont="1" applyFill="1" applyBorder="1" applyAlignment="1" applyProtection="1">
      <alignment horizontal="center" vertical="center"/>
      <protection hidden="1"/>
    </xf>
    <xf numFmtId="0" fontId="28" fillId="4" borderId="0" xfId="10" applyFont="1" applyFill="1"/>
    <xf numFmtId="0" fontId="28" fillId="4" borderId="7" xfId="10" applyFont="1" applyFill="1" applyBorder="1"/>
    <xf numFmtId="0" fontId="28" fillId="4" borderId="0" xfId="10" applyFont="1" applyFill="1" applyAlignment="1" applyProtection="1">
      <alignment vertical="center"/>
      <protection hidden="1"/>
    </xf>
    <xf numFmtId="0" fontId="28" fillId="4" borderId="48" xfId="10" applyFont="1" applyFill="1" applyBorder="1" applyAlignment="1" applyProtection="1">
      <alignment horizontal="center" vertical="center"/>
      <protection hidden="1"/>
    </xf>
    <xf numFmtId="0" fontId="28" fillId="4" borderId="28" xfId="10" applyFont="1" applyFill="1" applyBorder="1" applyAlignment="1" applyProtection="1">
      <alignment vertical="center"/>
      <protection hidden="1"/>
    </xf>
    <xf numFmtId="0" fontId="28" fillId="4" borderId="39" xfId="10" applyFont="1" applyFill="1" applyBorder="1" applyAlignment="1" applyProtection="1">
      <alignment horizontal="center" vertical="center"/>
      <protection hidden="1"/>
    </xf>
    <xf numFmtId="0" fontId="28" fillId="3" borderId="31" xfId="2" applyFont="1" applyFill="1" applyBorder="1" applyAlignment="1" applyProtection="1">
      <alignment horizontal="center" vertical="center"/>
      <protection hidden="1"/>
    </xf>
    <xf numFmtId="0" fontId="38" fillId="3" borderId="32" xfId="3" applyFont="1" applyFill="1" applyBorder="1" applyAlignment="1" applyProtection="1">
      <alignment vertical="center" wrapText="1"/>
      <protection hidden="1"/>
    </xf>
    <xf numFmtId="0" fontId="38" fillId="3" borderId="32" xfId="4" applyFont="1" applyFill="1" applyBorder="1" applyAlignment="1" applyProtection="1">
      <alignment horizontal="center" vertical="center"/>
      <protection hidden="1"/>
    </xf>
    <xf numFmtId="0" fontId="28" fillId="3" borderId="6" xfId="2" applyFont="1" applyFill="1" applyBorder="1" applyAlignment="1" applyProtection="1">
      <alignment horizontal="center" vertical="center"/>
      <protection hidden="1"/>
    </xf>
    <xf numFmtId="0" fontId="38" fillId="3" borderId="7" xfId="3" applyFont="1" applyFill="1" applyBorder="1" applyAlignment="1" applyProtection="1">
      <alignment vertical="center" wrapText="1"/>
      <protection hidden="1"/>
    </xf>
    <xf numFmtId="0" fontId="38" fillId="3" borderId="7" xfId="4" applyFont="1" applyFill="1" applyBorder="1" applyAlignment="1" applyProtection="1">
      <alignment horizontal="center" vertical="center"/>
      <protection hidden="1"/>
    </xf>
    <xf numFmtId="0" fontId="28" fillId="3" borderId="7" xfId="2" applyFont="1" applyFill="1" applyBorder="1" applyAlignment="1" applyProtection="1">
      <alignment horizontal="center" vertical="center"/>
      <protection hidden="1"/>
    </xf>
    <xf numFmtId="0" fontId="28" fillId="3" borderId="2" xfId="2" applyFont="1" applyFill="1" applyBorder="1" applyAlignment="1" applyProtection="1">
      <alignment horizontal="center" vertical="center"/>
      <protection hidden="1"/>
    </xf>
    <xf numFmtId="0" fontId="38" fillId="3" borderId="3" xfId="3" applyFont="1" applyFill="1" applyBorder="1" applyAlignment="1" applyProtection="1">
      <alignment vertical="center" wrapText="1"/>
      <protection hidden="1"/>
    </xf>
    <xf numFmtId="0" fontId="38" fillId="3" borderId="3" xfId="4" applyFont="1" applyFill="1" applyBorder="1" applyAlignment="1" applyProtection="1">
      <alignment horizontal="center" vertical="center"/>
      <protection hidden="1"/>
    </xf>
    <xf numFmtId="0" fontId="38" fillId="3" borderId="3" xfId="4" applyFont="1" applyFill="1" applyBorder="1" applyAlignment="1" applyProtection="1">
      <alignment vertical="center"/>
      <protection hidden="1"/>
    </xf>
    <xf numFmtId="0" fontId="28" fillId="3" borderId="42" xfId="2" applyFont="1" applyFill="1" applyBorder="1" applyAlignment="1" applyProtection="1">
      <alignment horizontal="center" vertical="center"/>
      <protection hidden="1"/>
    </xf>
    <xf numFmtId="0" fontId="38" fillId="3" borderId="0" xfId="3" applyFont="1" applyFill="1" applyAlignment="1" applyProtection="1">
      <alignment vertical="center" wrapText="1"/>
      <protection hidden="1"/>
    </xf>
    <xf numFmtId="0" fontId="38" fillId="3" borderId="0" xfId="4" applyFont="1" applyFill="1" applyAlignment="1" applyProtection="1">
      <alignment horizontal="center" vertical="center"/>
      <protection hidden="1"/>
    </xf>
    <xf numFmtId="0" fontId="38" fillId="3" borderId="28" xfId="4" applyFont="1" applyFill="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0" xfId="2" applyFont="1" applyAlignment="1" applyProtection="1">
      <alignment vertical="center"/>
      <protection hidden="1"/>
    </xf>
    <xf numFmtId="0" fontId="28" fillId="9" borderId="63" xfId="2" applyFont="1" applyFill="1" applyBorder="1" applyAlignment="1" applyProtection="1">
      <alignment horizontal="center" vertical="center"/>
      <protection hidden="1"/>
    </xf>
    <xf numFmtId="0" fontId="28" fillId="0" borderId="0" xfId="2" applyFont="1" applyAlignment="1" applyProtection="1">
      <alignment horizontal="right" vertical="center"/>
      <protection hidden="1"/>
    </xf>
    <xf numFmtId="0" fontId="28" fillId="4" borderId="2" xfId="10" applyFont="1" applyFill="1" applyBorder="1" applyAlignment="1" applyProtection="1">
      <alignment horizontal="center" vertical="center"/>
      <protection hidden="1"/>
    </xf>
    <xf numFmtId="0" fontId="28" fillId="4" borderId="3" xfId="10" applyFont="1" applyFill="1" applyBorder="1" applyAlignment="1" applyProtection="1">
      <alignment horizontal="center" vertical="center"/>
      <protection hidden="1"/>
    </xf>
    <xf numFmtId="0" fontId="28" fillId="4" borderId="6" xfId="10" applyFont="1" applyFill="1" applyBorder="1" applyAlignment="1" applyProtection="1">
      <alignment horizontal="center" vertical="center"/>
      <protection hidden="1"/>
    </xf>
    <xf numFmtId="0" fontId="28" fillId="4" borderId="7" xfId="10" applyFont="1" applyFill="1" applyBorder="1" applyAlignment="1" applyProtection="1">
      <alignment horizontal="center" vertical="center"/>
      <protection hidden="1"/>
    </xf>
    <xf numFmtId="0" fontId="38" fillId="0" borderId="3" xfId="2" applyNumberFormat="1" applyFont="1" applyBorder="1" applyAlignment="1" applyProtection="1">
      <alignment horizontal="center" vertical="center"/>
      <protection hidden="1"/>
    </xf>
    <xf numFmtId="0" fontId="28" fillId="0" borderId="0" xfId="10" applyFont="1" applyProtection="1">
      <protection hidden="1"/>
    </xf>
    <xf numFmtId="0" fontId="28" fillId="0" borderId="0" xfId="10" applyFont="1" applyAlignment="1" applyProtection="1">
      <alignment horizontal="center" vertical="center"/>
      <protection hidden="1"/>
    </xf>
    <xf numFmtId="0" fontId="28" fillId="0" borderId="0" xfId="10" applyFont="1" applyAlignment="1" applyProtection="1">
      <alignment wrapText="1"/>
      <protection hidden="1"/>
    </xf>
    <xf numFmtId="0" fontId="28" fillId="4" borderId="4" xfId="10" applyFont="1" applyFill="1" applyBorder="1" applyAlignment="1" applyProtection="1">
      <alignment horizontal="center" vertical="center"/>
      <protection hidden="1"/>
    </xf>
    <xf numFmtId="0" fontId="28" fillId="4" borderId="8" xfId="10" applyFont="1" applyFill="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0" xfId="2" applyFont="1" applyAlignment="1" applyProtection="1">
      <alignment vertical="center"/>
      <protection hidden="1"/>
    </xf>
    <xf numFmtId="0" fontId="27" fillId="0" borderId="0" xfId="2" applyNumberFormat="1" applyFont="1" applyAlignment="1" applyProtection="1">
      <alignment vertical="center"/>
      <protection hidden="1"/>
    </xf>
    <xf numFmtId="0" fontId="18" fillId="0" borderId="0" xfId="1" applyNumberFormat="1" applyFont="1" applyAlignment="1" applyProtection="1">
      <alignment horizontal="right" vertical="center"/>
      <protection hidden="1"/>
    </xf>
    <xf numFmtId="0" fontId="18" fillId="0" borderId="0" xfId="1" applyNumberFormat="1" applyFont="1" applyAlignment="1" applyProtection="1">
      <alignment horizontal="left" vertical="center"/>
      <protection hidden="1"/>
    </xf>
    <xf numFmtId="0" fontId="18" fillId="0" borderId="0" xfId="2" applyFont="1" applyAlignment="1" applyProtection="1">
      <alignment horizontal="distributed" vertical="center" indent="20"/>
      <protection hidden="1"/>
    </xf>
    <xf numFmtId="0" fontId="19" fillId="0" borderId="0" xfId="1" applyNumberFormat="1" applyFont="1" applyAlignment="1" applyProtection="1">
      <alignment horizontal="center" vertical="center"/>
      <protection hidden="1"/>
    </xf>
    <xf numFmtId="0" fontId="21" fillId="0" borderId="1" xfId="1" applyNumberFormat="1" applyFont="1" applyBorder="1" applyAlignment="1" applyProtection="1">
      <alignment horizontal="center" vertical="center"/>
      <protection hidden="1"/>
    </xf>
    <xf numFmtId="0" fontId="21" fillId="0" borderId="5" xfId="1" applyNumberFormat="1" applyFont="1" applyBorder="1" applyAlignment="1" applyProtection="1">
      <alignment horizontal="center" vertical="center"/>
      <protection hidden="1"/>
    </xf>
    <xf numFmtId="0" fontId="22" fillId="2" borderId="2" xfId="1" applyNumberFormat="1" applyFont="1" applyFill="1" applyBorder="1" applyAlignment="1" applyProtection="1">
      <alignment horizontal="center" vertical="center"/>
      <protection locked="0" hidden="1"/>
    </xf>
    <xf numFmtId="0" fontId="22" fillId="2" borderId="3" xfId="1" applyNumberFormat="1" applyFont="1" applyFill="1" applyBorder="1" applyAlignment="1" applyProtection="1">
      <alignment horizontal="center" vertical="center"/>
      <protection locked="0" hidden="1"/>
    </xf>
    <xf numFmtId="0" fontId="22" fillId="2" borderId="4" xfId="1" applyNumberFormat="1" applyFont="1" applyFill="1" applyBorder="1" applyAlignment="1" applyProtection="1">
      <alignment horizontal="center" vertical="center"/>
      <protection locked="0" hidden="1"/>
    </xf>
    <xf numFmtId="0" fontId="22" fillId="2" borderId="6" xfId="1" applyNumberFormat="1" applyFont="1" applyFill="1" applyBorder="1" applyAlignment="1" applyProtection="1">
      <alignment horizontal="center" vertical="center"/>
      <protection locked="0" hidden="1"/>
    </xf>
    <xf numFmtId="0" fontId="22" fillId="2" borderId="7" xfId="1" applyNumberFormat="1" applyFont="1" applyFill="1" applyBorder="1" applyAlignment="1" applyProtection="1">
      <alignment horizontal="center" vertical="center"/>
      <protection locked="0" hidden="1"/>
    </xf>
    <xf numFmtId="0" fontId="22" fillId="2" borderId="8" xfId="1" applyNumberFormat="1" applyFont="1" applyFill="1" applyBorder="1" applyAlignment="1" applyProtection="1">
      <alignment horizontal="center" vertical="center"/>
      <protection locked="0" hidden="1"/>
    </xf>
    <xf numFmtId="0" fontId="21" fillId="0" borderId="1" xfId="2" applyNumberFormat="1" applyFont="1" applyBorder="1" applyAlignment="1" applyProtection="1">
      <alignment horizontal="center" vertical="center"/>
      <protection hidden="1"/>
    </xf>
    <xf numFmtId="0" fontId="21" fillId="0" borderId="5" xfId="2" applyNumberFormat="1" applyFont="1" applyBorder="1" applyAlignment="1" applyProtection="1">
      <alignment horizontal="center" vertical="center"/>
      <protection hidden="1"/>
    </xf>
    <xf numFmtId="0" fontId="21" fillId="0" borderId="9" xfId="2" applyNumberFormat="1" applyFont="1" applyBorder="1" applyAlignment="1" applyProtection="1">
      <alignment horizontal="center" vertical="center" wrapText="1"/>
      <protection hidden="1"/>
    </xf>
    <xf numFmtId="0" fontId="21" fillId="0" borderId="9" xfId="2" applyNumberFormat="1" applyFont="1" applyBorder="1" applyAlignment="1" applyProtection="1">
      <alignment horizontal="center" vertical="center"/>
      <protection hidden="1"/>
    </xf>
    <xf numFmtId="0" fontId="22" fillId="2" borderId="9" xfId="1" applyNumberFormat="1" applyFont="1" applyFill="1" applyBorder="1" applyAlignment="1" applyProtection="1">
      <alignment horizontal="center" vertical="center"/>
      <protection locked="0" hidden="1"/>
    </xf>
    <xf numFmtId="0" fontId="21" fillId="0" borderId="1" xfId="2" applyFont="1" applyBorder="1" applyAlignment="1" applyProtection="1">
      <alignment horizontal="center" vertical="center"/>
      <protection hidden="1"/>
    </xf>
    <xf numFmtId="0" fontId="21" fillId="0" borderId="5" xfId="2"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4" borderId="13" xfId="2" applyNumberFormat="1" applyFont="1" applyFill="1" applyBorder="1" applyAlignment="1" applyProtection="1">
      <alignment horizontal="center" vertical="center"/>
      <protection locked="0" hidden="1"/>
    </xf>
    <xf numFmtId="0" fontId="28" fillId="0" borderId="15"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protection hidden="1"/>
    </xf>
    <xf numFmtId="0" fontId="28" fillId="0" borderId="9"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left" vertical="center" wrapText="1"/>
      <protection hidden="1"/>
    </xf>
    <xf numFmtId="0" fontId="28" fillId="3" borderId="18" xfId="2" applyNumberFormat="1" applyFont="1" applyFill="1" applyBorder="1" applyAlignment="1" applyProtection="1">
      <alignment horizontal="left" vertical="center" wrapText="1"/>
      <protection hidden="1"/>
    </xf>
    <xf numFmtId="0" fontId="28" fillId="3" borderId="19" xfId="2" applyNumberFormat="1" applyFont="1" applyFill="1" applyBorder="1" applyAlignment="1" applyProtection="1">
      <alignment horizontal="left" vertical="center" wrapText="1"/>
      <protection hidden="1"/>
    </xf>
    <xf numFmtId="0" fontId="28" fillId="0" borderId="9" xfId="2" applyNumberFormat="1" applyFont="1" applyBorder="1" applyAlignment="1" applyProtection="1">
      <alignment horizontal="center" vertical="center" wrapText="1"/>
      <protection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0" borderId="10" xfId="2" applyNumberFormat="1" applyFont="1" applyBorder="1" applyAlignment="1" applyProtection="1">
      <alignment horizontal="center" vertical="center"/>
      <protection hidden="1"/>
    </xf>
    <xf numFmtId="0" fontId="28" fillId="0" borderId="11" xfId="2" applyNumberFormat="1" applyFont="1" applyBorder="1" applyAlignment="1" applyProtection="1">
      <alignment horizontal="center" vertical="center"/>
      <protection hidden="1"/>
    </xf>
    <xf numFmtId="0" fontId="28" fillId="3" borderId="1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wrapText="1"/>
      <protection hidden="1"/>
    </xf>
    <xf numFmtId="0" fontId="28" fillId="3" borderId="14" xfId="2" applyNumberFormat="1" applyFont="1" applyFill="1" applyBorder="1" applyAlignment="1" applyProtection="1">
      <alignment horizontal="left" vertical="center" wrapText="1"/>
      <protection hidden="1"/>
    </xf>
    <xf numFmtId="0" fontId="28" fillId="3" borderId="12" xfId="2" applyNumberFormat="1" applyFont="1" applyFill="1" applyBorder="1" applyAlignment="1" applyProtection="1">
      <alignment horizontal="center" vertical="center"/>
      <protection hidden="1"/>
    </xf>
    <xf numFmtId="0" fontId="28" fillId="3" borderId="13" xfId="2" applyNumberFormat="1" applyFont="1" applyFill="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left" vertical="center"/>
      <protection locked="0" hidden="1"/>
    </xf>
    <xf numFmtId="0" fontId="28" fillId="3" borderId="18" xfId="2" applyNumberFormat="1" applyFont="1" applyFill="1" applyBorder="1" applyAlignment="1" applyProtection="1">
      <alignment horizontal="left" vertical="center"/>
      <protection locked="0" hidden="1"/>
    </xf>
    <xf numFmtId="0" fontId="28" fillId="3" borderId="19" xfId="2" applyNumberFormat="1" applyFont="1" applyFill="1" applyBorder="1" applyAlignment="1" applyProtection="1">
      <alignment horizontal="left" vertical="center"/>
      <protection locked="0" hidden="1"/>
    </xf>
    <xf numFmtId="0" fontId="28" fillId="3" borderId="17" xfId="2" applyNumberFormat="1" applyFont="1" applyFill="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18" xfId="2" applyNumberFormat="1" applyFont="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4" borderId="18" xfId="2" applyNumberFormat="1" applyFont="1" applyFill="1" applyBorder="1" applyAlignment="1" applyProtection="1">
      <alignment horizontal="center" vertical="center"/>
      <protection locked="0" hidden="1"/>
    </xf>
    <xf numFmtId="0" fontId="28" fillId="4" borderId="6" xfId="2" applyNumberFormat="1" applyFont="1" applyFill="1" applyBorder="1" applyAlignment="1" applyProtection="1">
      <alignment horizontal="center" vertical="center"/>
      <protection locked="0" hidden="1"/>
    </xf>
    <xf numFmtId="0" fontId="28" fillId="4" borderId="7" xfId="2"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horizontal="center" vertical="center"/>
      <protection locked="0" hidden="1"/>
    </xf>
    <xf numFmtId="0" fontId="28" fillId="0" borderId="6" xfId="2" applyNumberFormat="1" applyFont="1" applyBorder="1" applyAlignment="1" applyProtection="1">
      <alignment horizontal="center" vertical="center"/>
      <protection hidden="1"/>
    </xf>
    <xf numFmtId="0" fontId="28" fillId="0" borderId="8" xfId="2" applyNumberFormat="1" applyFont="1" applyBorder="1" applyAlignment="1" applyProtection="1">
      <alignment horizontal="center" vertical="center"/>
      <protection hidden="1"/>
    </xf>
    <xf numFmtId="0" fontId="28" fillId="4" borderId="7" xfId="2" applyNumberFormat="1" applyFont="1" applyFill="1" applyBorder="1" applyAlignment="1" applyProtection="1">
      <alignment horizontal="left" vertical="center"/>
      <protection locked="0" hidden="1"/>
    </xf>
    <xf numFmtId="0" fontId="28" fillId="4" borderId="8" xfId="2" applyNumberFormat="1" applyFont="1" applyFill="1" applyBorder="1" applyAlignment="1" applyProtection="1">
      <alignment horizontal="left" vertical="center"/>
      <protection locked="0" hidden="1"/>
    </xf>
    <xf numFmtId="0" fontId="28" fillId="0" borderId="17" xfId="2" applyNumberFormat="1" applyFont="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3" borderId="19" xfId="2" applyNumberFormat="1" applyFont="1" applyFill="1" applyBorder="1" applyAlignment="1" applyProtection="1">
      <alignment horizontal="center" vertical="center"/>
      <protection locked="0" hidden="1"/>
    </xf>
    <xf numFmtId="0" fontId="28" fillId="0" borderId="22" xfId="2" applyNumberFormat="1" applyFont="1" applyBorder="1" applyAlignment="1" applyProtection="1">
      <alignment horizontal="center" vertical="center"/>
      <protection hidden="1"/>
    </xf>
    <xf numFmtId="0" fontId="28" fillId="0" borderId="23"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left" vertical="center"/>
      <protection locked="0" hidden="1"/>
    </xf>
    <xf numFmtId="0" fontId="28" fillId="3" borderId="25" xfId="2" applyNumberFormat="1" applyFont="1" applyFill="1" applyBorder="1" applyAlignment="1" applyProtection="1">
      <alignment horizontal="left" vertical="center"/>
      <protection locked="0" hidden="1"/>
    </xf>
    <xf numFmtId="0" fontId="28" fillId="3" borderId="26" xfId="2" applyNumberFormat="1" applyFont="1" applyFill="1" applyBorder="1" applyAlignment="1" applyProtection="1">
      <alignment horizontal="left" vertical="center"/>
      <protection locked="0" hidden="1"/>
    </xf>
    <xf numFmtId="0" fontId="28" fillId="0" borderId="23" xfId="2" applyNumberFormat="1" applyFont="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protection locked="0" hidden="1"/>
    </xf>
    <xf numFmtId="0" fontId="28" fillId="3" borderId="28" xfId="2" applyNumberFormat="1" applyFont="1" applyFill="1" applyBorder="1" applyAlignment="1" applyProtection="1">
      <alignment horizontal="center" vertical="center"/>
      <protection locked="0" hidden="1"/>
    </xf>
    <xf numFmtId="0" fontId="28" fillId="4" borderId="25" xfId="2" applyNumberFormat="1" applyFont="1" applyFill="1" applyBorder="1" applyAlignment="1" applyProtection="1">
      <alignment horizontal="center" vertical="center"/>
      <protection locked="0" hidden="1"/>
    </xf>
    <xf numFmtId="0" fontId="28" fillId="0" borderId="25" xfId="2" applyNumberFormat="1" applyFont="1" applyBorder="1" applyAlignment="1" applyProtection="1">
      <alignment horizontal="center" vertical="center"/>
      <protection hidden="1"/>
    </xf>
    <xf numFmtId="0" fontId="28" fillId="0" borderId="29" xfId="2" applyNumberFormat="1" applyFont="1" applyBorder="1" applyAlignment="1" applyProtection="1">
      <alignment horizontal="center" vertical="center"/>
      <protection hidden="1"/>
    </xf>
    <xf numFmtId="0" fontId="28" fillId="4" borderId="6" xfId="2" applyNumberFormat="1" applyFont="1" applyFill="1" applyBorder="1" applyAlignment="1" applyProtection="1">
      <alignment horizontal="left" vertical="center"/>
      <protection locked="0" hidden="1"/>
    </xf>
    <xf numFmtId="0" fontId="28" fillId="0" borderId="34" xfId="2" applyNumberFormat="1" applyFont="1" applyBorder="1" applyAlignment="1" applyProtection="1">
      <alignment horizontal="center" vertical="center"/>
      <protection hidden="1"/>
    </xf>
    <xf numFmtId="38" fontId="28" fillId="3" borderId="17" xfId="9" applyFont="1" applyFill="1" applyBorder="1" applyAlignment="1" applyProtection="1">
      <alignment horizontal="center" vertical="center"/>
      <protection locked="0" hidden="1"/>
    </xf>
    <xf numFmtId="38" fontId="28" fillId="3" borderId="18" xfId="9" applyFont="1" applyFill="1" applyBorder="1" applyAlignment="1" applyProtection="1">
      <alignment horizontal="center" vertical="center"/>
      <protection locked="0" hidden="1"/>
    </xf>
    <xf numFmtId="38" fontId="28" fillId="4" borderId="18" xfId="9" applyFont="1" applyFill="1" applyBorder="1" applyAlignment="1" applyProtection="1">
      <alignment horizontal="center" vertical="center"/>
      <protection locked="0" hidden="1"/>
    </xf>
    <xf numFmtId="38" fontId="28" fillId="3" borderId="17" xfId="9" applyFont="1" applyFill="1" applyBorder="1" applyAlignment="1" applyProtection="1">
      <alignment horizontal="center" vertical="center"/>
      <protection hidden="1"/>
    </xf>
    <xf numFmtId="38" fontId="28" fillId="3" borderId="18" xfId="9" applyFont="1" applyFill="1" applyBorder="1" applyAlignment="1" applyProtection="1">
      <alignment horizontal="center" vertical="center"/>
      <protection hidden="1"/>
    </xf>
    <xf numFmtId="0" fontId="28" fillId="0" borderId="30" xfId="2" applyNumberFormat="1" applyFont="1" applyBorder="1" applyAlignment="1" applyProtection="1">
      <alignment horizontal="center" vertical="center"/>
      <protection hidden="1"/>
    </xf>
    <xf numFmtId="0" fontId="28" fillId="0" borderId="12" xfId="2" applyNumberFormat="1" applyFont="1" applyBorder="1" applyAlignment="1" applyProtection="1">
      <alignment horizontal="center" vertical="center"/>
      <protection hidden="1"/>
    </xf>
    <xf numFmtId="0" fontId="28" fillId="0" borderId="14" xfId="2" applyNumberFormat="1" applyFont="1" applyBorder="1" applyAlignment="1" applyProtection="1">
      <alignment horizontal="center" vertical="center"/>
      <protection hidden="1"/>
    </xf>
    <xf numFmtId="0" fontId="28" fillId="0" borderId="31" xfId="2" applyNumberFormat="1" applyFont="1" applyBorder="1" applyAlignment="1" applyProtection="1">
      <alignment horizontal="center" vertical="center"/>
      <protection hidden="1"/>
    </xf>
    <xf numFmtId="0" fontId="28" fillId="0" borderId="32" xfId="2" applyNumberFormat="1" applyFont="1" applyBorder="1" applyAlignment="1" applyProtection="1">
      <alignment horizontal="center" vertical="center"/>
      <protection hidden="1"/>
    </xf>
    <xf numFmtId="0" fontId="28" fillId="0" borderId="33" xfId="2" applyNumberFormat="1" applyFont="1" applyBorder="1" applyAlignment="1" applyProtection="1">
      <alignment horizontal="center" vertical="center"/>
      <protection hidden="1"/>
    </xf>
    <xf numFmtId="0" fontId="28" fillId="0" borderId="35"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0" borderId="37" xfId="2" applyNumberFormat="1" applyFont="1" applyBorder="1" applyAlignment="1" applyProtection="1">
      <alignment horizontal="center" vertical="center"/>
      <protection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wrapText="1"/>
      <protection locked="0" hidden="1"/>
    </xf>
    <xf numFmtId="0" fontId="28" fillId="4" borderId="3" xfId="2" applyNumberFormat="1" applyFont="1" applyFill="1" applyBorder="1" applyAlignment="1" applyProtection="1">
      <alignment horizontal="center" vertical="center" wrapText="1"/>
      <protection locked="0" hidden="1"/>
    </xf>
    <xf numFmtId="0" fontId="28" fillId="3" borderId="36" xfId="2" applyNumberFormat="1" applyFont="1" applyFill="1" applyBorder="1" applyAlignment="1" applyProtection="1">
      <alignment horizontal="center" vertical="center" wrapText="1"/>
      <protection locked="0" hidden="1"/>
    </xf>
    <xf numFmtId="0" fontId="28" fillId="3" borderId="27" xfId="2" applyNumberFormat="1" applyFont="1" applyFill="1" applyBorder="1" applyAlignment="1" applyProtection="1">
      <alignment horizontal="center" vertical="center" wrapText="1"/>
      <protection locked="0" hidden="1"/>
    </xf>
    <xf numFmtId="0" fontId="28" fillId="3" borderId="28" xfId="2" applyNumberFormat="1" applyFont="1" applyFill="1" applyBorder="1" applyAlignment="1" applyProtection="1">
      <alignment horizontal="center" vertical="center" wrapText="1"/>
      <protection locked="0" hidden="1"/>
    </xf>
    <xf numFmtId="0" fontId="28" fillId="3" borderId="39" xfId="2" applyNumberFormat="1" applyFont="1" applyFill="1" applyBorder="1" applyAlignment="1" applyProtection="1">
      <alignment horizontal="center" vertical="center" wrapText="1"/>
      <protection locked="0" hidden="1"/>
    </xf>
    <xf numFmtId="38" fontId="28" fillId="0" borderId="27" xfId="9" applyFont="1" applyBorder="1" applyAlignment="1" applyProtection="1">
      <alignment horizontal="center" vertical="center"/>
      <protection hidden="1"/>
    </xf>
    <xf numFmtId="38" fontId="28" fillId="0" borderId="28" xfId="9" applyFont="1" applyBorder="1" applyAlignment="1" applyProtection="1">
      <alignment horizontal="center" vertical="center"/>
      <protection hidden="1"/>
    </xf>
    <xf numFmtId="0" fontId="28" fillId="0" borderId="246" xfId="2" applyNumberFormat="1" applyFont="1" applyBorder="1" applyAlignment="1" applyProtection="1">
      <alignment horizontal="center" vertical="center"/>
      <protection hidden="1"/>
    </xf>
    <xf numFmtId="0" fontId="28" fillId="0" borderId="247" xfId="2" applyNumberFormat="1" applyFont="1" applyBorder="1" applyAlignment="1" applyProtection="1">
      <alignment horizontal="center" vertical="center"/>
      <protection hidden="1"/>
    </xf>
    <xf numFmtId="0" fontId="28" fillId="0" borderId="248" xfId="2" applyNumberFormat="1" applyFont="1" applyBorder="1" applyAlignment="1" applyProtection="1">
      <alignment horizontal="center" vertical="center"/>
      <protection hidden="1"/>
    </xf>
    <xf numFmtId="38" fontId="28" fillId="0" borderId="17" xfId="9" applyFont="1" applyBorder="1" applyAlignment="1" applyProtection="1">
      <alignment horizontal="center" vertical="center"/>
      <protection hidden="1"/>
    </xf>
    <xf numFmtId="38" fontId="28" fillId="0" borderId="18" xfId="9"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wrapText="1"/>
      <protection hidden="1"/>
    </xf>
    <xf numFmtId="0" fontId="28" fillId="0" borderId="7" xfId="2" applyNumberFormat="1" applyFont="1" applyBorder="1" applyAlignment="1" applyProtection="1">
      <alignment horizontal="center" vertical="center" wrapText="1"/>
      <protection hidden="1"/>
    </xf>
    <xf numFmtId="0" fontId="28" fillId="0" borderId="8" xfId="2" applyNumberFormat="1" applyFont="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protection hidden="1"/>
    </xf>
    <xf numFmtId="0" fontId="28" fillId="0" borderId="18" xfId="2" applyNumberFormat="1" applyFont="1" applyBorder="1" applyAlignment="1" applyProtection="1">
      <alignment horizontal="left" vertical="center"/>
      <protection hidden="1"/>
    </xf>
    <xf numFmtId="0" fontId="28" fillId="0" borderId="21" xfId="2" applyNumberFormat="1" applyFont="1" applyBorder="1" applyAlignment="1" applyProtection="1">
      <alignment horizontal="left" vertical="center"/>
      <protection hidden="1"/>
    </xf>
    <xf numFmtId="38" fontId="28" fillId="4" borderId="13" xfId="9" applyFont="1" applyFill="1" applyBorder="1" applyAlignment="1" applyProtection="1">
      <alignment horizontal="center" vertical="center"/>
      <protection locked="0" hidden="1"/>
    </xf>
    <xf numFmtId="0" fontId="28" fillId="0" borderId="44" xfId="2" applyNumberFormat="1" applyFont="1" applyBorder="1" applyAlignment="1" applyProtection="1">
      <alignment horizontal="center" vertical="center"/>
      <protection hidden="1"/>
    </xf>
    <xf numFmtId="0" fontId="28" fillId="0" borderId="47"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4" borderId="18" xfId="2" applyNumberFormat="1" applyFont="1" applyFill="1" applyBorder="1" applyAlignment="1" applyProtection="1">
      <alignment horizontal="center" vertical="center" shrinkToFit="1"/>
      <protection locked="0" hidden="1"/>
    </xf>
    <xf numFmtId="0" fontId="28" fillId="4" borderId="19" xfId="2" applyNumberFormat="1" applyFont="1" applyFill="1" applyBorder="1" applyAlignment="1" applyProtection="1">
      <alignment horizontal="center" vertical="center" shrinkToFit="1"/>
      <protection locked="0" hidden="1"/>
    </xf>
    <xf numFmtId="0" fontId="28" fillId="0" borderId="46" xfId="2" applyNumberFormat="1" applyFont="1" applyBorder="1" applyAlignment="1" applyProtection="1">
      <alignment horizontal="right" vertical="center"/>
      <protection hidden="1"/>
    </xf>
    <xf numFmtId="0" fontId="28" fillId="0" borderId="7" xfId="2" applyNumberFormat="1" applyFont="1" applyBorder="1" applyAlignment="1" applyProtection="1">
      <alignment horizontal="right" vertical="center"/>
      <protection hidden="1"/>
    </xf>
    <xf numFmtId="0" fontId="28" fillId="0" borderId="7" xfId="2" applyNumberFormat="1" applyFont="1" applyBorder="1" applyAlignment="1" applyProtection="1">
      <alignment horizontal="left" vertical="center"/>
      <protection hidden="1"/>
    </xf>
    <xf numFmtId="0" fontId="28" fillId="0" borderId="8" xfId="2" applyNumberFormat="1" applyFont="1" applyBorder="1" applyAlignment="1" applyProtection="1">
      <alignment horizontal="left" vertical="center"/>
      <protection hidden="1"/>
    </xf>
    <xf numFmtId="0" fontId="28" fillId="3" borderId="46" xfId="2" applyNumberFormat="1" applyFont="1" applyFill="1" applyBorder="1" applyAlignment="1" applyProtection="1">
      <alignment horizontal="right" vertical="center"/>
      <protection hidden="1"/>
    </xf>
    <xf numFmtId="0" fontId="28" fillId="3" borderId="7" xfId="2" applyNumberFormat="1" applyFont="1" applyFill="1" applyBorder="1" applyAlignment="1" applyProtection="1">
      <alignment horizontal="right" vertical="center"/>
      <protection hidden="1"/>
    </xf>
    <xf numFmtId="0" fontId="29" fillId="0" borderId="34" xfId="2" applyNumberFormat="1" applyFont="1" applyBorder="1" applyAlignment="1" applyProtection="1">
      <alignment horizontal="right" vertical="center"/>
      <protection hidden="1"/>
    </xf>
    <xf numFmtId="0" fontId="29" fillId="0" borderId="18" xfId="2" applyNumberFormat="1" applyFont="1" applyBorder="1" applyAlignment="1" applyProtection="1">
      <alignment horizontal="right" vertical="center"/>
      <protection hidden="1"/>
    </xf>
    <xf numFmtId="0" fontId="29" fillId="0" borderId="19" xfId="2" applyNumberFormat="1" applyFont="1" applyBorder="1" applyAlignment="1" applyProtection="1">
      <alignment horizontal="right" vertical="center"/>
      <protection hidden="1"/>
    </xf>
    <xf numFmtId="0" fontId="28" fillId="0" borderId="34" xfId="2" applyNumberFormat="1" applyFont="1" applyBorder="1" applyAlignment="1" applyProtection="1">
      <alignment horizontal="right" vertical="center"/>
      <protection hidden="1"/>
    </xf>
    <xf numFmtId="38" fontId="28" fillId="0" borderId="24" xfId="9" applyFont="1" applyBorder="1" applyAlignment="1" applyProtection="1">
      <alignment horizontal="center" vertical="center"/>
      <protection hidden="1"/>
    </xf>
    <xf numFmtId="38" fontId="28" fillId="0" borderId="25" xfId="9" applyFont="1" applyBorder="1" applyAlignment="1" applyProtection="1">
      <alignment horizontal="center" vertical="center"/>
      <protection hidden="1"/>
    </xf>
    <xf numFmtId="0" fontId="28" fillId="0" borderId="27" xfId="2" applyNumberFormat="1" applyFont="1" applyBorder="1" applyAlignment="1" applyProtection="1">
      <alignment horizontal="center" vertical="center"/>
      <protection hidden="1"/>
    </xf>
    <xf numFmtId="0" fontId="28" fillId="0" borderId="249" xfId="2" applyNumberFormat="1" applyFont="1" applyBorder="1" applyAlignment="1" applyProtection="1">
      <alignment horizontal="center" vertical="center"/>
      <protection hidden="1"/>
    </xf>
    <xf numFmtId="0" fontId="28" fillId="0" borderId="250"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24" xfId="2" applyNumberFormat="1" applyFont="1" applyBorder="1" applyAlignment="1" applyProtection="1">
      <alignment horizontal="center" vertical="center"/>
      <protection hidden="1"/>
    </xf>
    <xf numFmtId="0" fontId="28" fillId="5" borderId="32" xfId="2" applyNumberFormat="1" applyFont="1" applyFill="1" applyBorder="1" applyAlignment="1" applyProtection="1">
      <alignment horizontal="center" vertical="center"/>
      <protection hidden="1"/>
    </xf>
    <xf numFmtId="0" fontId="28" fillId="5" borderId="51" xfId="2" applyNumberFormat="1" applyFont="1" applyFill="1" applyBorder="1" applyAlignment="1" applyProtection="1">
      <alignment horizontal="center" vertical="center"/>
      <protection hidden="1"/>
    </xf>
    <xf numFmtId="0" fontId="28" fillId="5" borderId="46" xfId="2" applyNumberFormat="1" applyFont="1" applyFill="1" applyBorder="1" applyAlignment="1" applyProtection="1">
      <alignment horizontal="center" vertical="center"/>
      <protection hidden="1"/>
    </xf>
    <xf numFmtId="0" fontId="28" fillId="5" borderId="7" xfId="2" applyNumberFormat="1" applyFont="1" applyFill="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locked="0" hidden="1"/>
    </xf>
    <xf numFmtId="0" fontId="28" fillId="0" borderId="51" xfId="2" applyNumberFormat="1" applyFont="1" applyBorder="1" applyAlignment="1" applyProtection="1">
      <alignment horizontal="center" vertical="center"/>
      <protection hidden="1"/>
    </xf>
    <xf numFmtId="0" fontId="28" fillId="0" borderId="42" xfId="2" applyNumberFormat="1" applyFont="1" applyBorder="1" applyAlignment="1" applyProtection="1">
      <alignment horizontal="center" vertical="center"/>
      <protection hidden="1"/>
    </xf>
    <xf numFmtId="0" fontId="28" fillId="0" borderId="31" xfId="2" applyNumberFormat="1" applyFont="1" applyBorder="1" applyAlignment="1" applyProtection="1">
      <alignment horizontal="distributed" vertical="center" indent="3"/>
      <protection hidden="1"/>
    </xf>
    <xf numFmtId="0" fontId="28" fillId="0" borderId="32" xfId="2" applyNumberFormat="1" applyFont="1" applyBorder="1" applyAlignment="1" applyProtection="1">
      <alignment horizontal="distributed" vertical="center" indent="3"/>
      <protection hidden="1"/>
    </xf>
    <xf numFmtId="0" fontId="28" fillId="0" borderId="51" xfId="2" applyNumberFormat="1" applyFont="1" applyBorder="1" applyAlignment="1" applyProtection="1">
      <alignment horizontal="distributed" vertical="center" indent="3"/>
      <protection hidden="1"/>
    </xf>
    <xf numFmtId="0" fontId="28" fillId="0" borderId="6" xfId="2" applyNumberFormat="1" applyFont="1" applyBorder="1" applyAlignment="1" applyProtection="1">
      <alignment horizontal="distributed" vertical="center" indent="3"/>
      <protection hidden="1"/>
    </xf>
    <xf numFmtId="0" fontId="28" fillId="0" borderId="7" xfId="2" applyNumberFormat="1" applyFont="1" applyBorder="1" applyAlignment="1" applyProtection="1">
      <alignment horizontal="distributed" vertical="center" indent="3"/>
      <protection hidden="1"/>
    </xf>
    <xf numFmtId="0" fontId="28" fillId="0" borderId="8" xfId="2" applyNumberFormat="1" applyFont="1" applyBorder="1" applyAlignment="1" applyProtection="1">
      <alignment horizontal="distributed" vertical="center" indent="3"/>
      <protection hidden="1"/>
    </xf>
    <xf numFmtId="0" fontId="28" fillId="0" borderId="48" xfId="2" applyNumberFormat="1" applyFont="1" applyBorder="1" applyAlignment="1" applyProtection="1">
      <alignment horizontal="center" vertical="center"/>
      <protection hidden="1"/>
    </xf>
    <xf numFmtId="0" fontId="28" fillId="5" borderId="0" xfId="2" applyNumberFormat="1" applyFont="1" applyFill="1" applyAlignment="1" applyProtection="1">
      <alignment horizontal="center" vertical="center" wrapText="1"/>
      <protection hidden="1"/>
    </xf>
    <xf numFmtId="0" fontId="28" fillId="5" borderId="40" xfId="2" applyNumberFormat="1" applyFont="1" applyFill="1" applyBorder="1" applyAlignment="1" applyProtection="1">
      <alignment horizontal="center" vertical="center" wrapText="1"/>
      <protection hidden="1"/>
    </xf>
    <xf numFmtId="0" fontId="28" fillId="5" borderId="47" xfId="2" applyNumberFormat="1" applyFont="1" applyFill="1" applyBorder="1" applyAlignment="1" applyProtection="1">
      <alignment horizontal="center" vertical="center"/>
      <protection hidden="1"/>
    </xf>
    <xf numFmtId="0" fontId="28" fillId="5" borderId="0" xfId="2" applyNumberFormat="1" applyFont="1" applyFill="1" applyBorder="1" applyAlignment="1" applyProtection="1">
      <alignment horizontal="center" vertical="center"/>
      <protection hidden="1"/>
    </xf>
    <xf numFmtId="0" fontId="28" fillId="4" borderId="9" xfId="2" applyNumberFormat="1" applyFont="1" applyFill="1" applyBorder="1" applyAlignment="1" applyProtection="1">
      <alignment horizontal="center" vertical="center" wrapText="1"/>
      <protection locked="0" hidden="1"/>
    </xf>
    <xf numFmtId="0" fontId="28" fillId="0" borderId="2" xfId="2" applyNumberFormat="1" applyFont="1" applyBorder="1" applyAlignment="1" applyProtection="1">
      <alignment horizontal="center" vertical="center"/>
      <protection hidden="1"/>
    </xf>
    <xf numFmtId="0" fontId="28" fillId="0" borderId="2"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protection locked="0" hidden="1"/>
    </xf>
    <xf numFmtId="0" fontId="28" fillId="4" borderId="4" xfId="2" applyNumberFormat="1" applyFont="1" applyFill="1" applyBorder="1" applyAlignment="1" applyProtection="1">
      <alignment horizontal="center" vertical="center"/>
      <protection locked="0" hidden="1"/>
    </xf>
    <xf numFmtId="0" fontId="28" fillId="4" borderId="8" xfId="2" applyNumberFormat="1" applyFont="1" applyFill="1" applyBorder="1" applyAlignment="1" applyProtection="1">
      <alignment horizontal="center" vertical="center"/>
      <protection locked="0" hidden="1"/>
    </xf>
    <xf numFmtId="0" fontId="28" fillId="0" borderId="36" xfId="2" applyNumberFormat="1" applyFont="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0" fontId="28" fillId="0" borderId="253" xfId="2" applyNumberFormat="1" applyFont="1" applyBorder="1" applyAlignment="1" applyProtection="1">
      <alignment horizontal="center" vertical="center"/>
      <protection hidden="1"/>
    </xf>
    <xf numFmtId="0" fontId="28" fillId="0" borderId="254" xfId="2" applyNumberFormat="1" applyFont="1" applyBorder="1" applyAlignment="1" applyProtection="1">
      <alignment horizontal="center" vertical="center"/>
      <protection hidden="1"/>
    </xf>
    <xf numFmtId="0" fontId="28" fillId="0" borderId="255" xfId="2" applyNumberFormat="1" applyFont="1" applyBorder="1" applyAlignment="1" applyProtection="1">
      <alignment horizontal="center" vertical="center"/>
      <protection hidden="1"/>
    </xf>
    <xf numFmtId="0" fontId="28" fillId="0" borderId="256" xfId="2" applyNumberFormat="1" applyFont="1" applyBorder="1" applyAlignment="1" applyProtection="1">
      <alignment horizontal="center" vertical="center"/>
      <protection hidden="1"/>
    </xf>
    <xf numFmtId="0" fontId="29" fillId="0" borderId="35" xfId="2" applyNumberFormat="1" applyFont="1" applyBorder="1" applyAlignment="1" applyProtection="1">
      <alignment horizontal="center" vertical="center"/>
      <protection hidden="1"/>
    </xf>
    <xf numFmtId="0" fontId="29" fillId="0" borderId="3" xfId="2" applyNumberFormat="1" applyFont="1" applyBorder="1" applyAlignment="1" applyProtection="1">
      <alignment horizontal="center" vertical="center"/>
      <protection hidden="1"/>
    </xf>
    <xf numFmtId="0" fontId="29" fillId="0" borderId="4" xfId="2" applyNumberFormat="1" applyFont="1" applyBorder="1" applyAlignment="1" applyProtection="1">
      <alignment horizontal="center" vertical="center"/>
      <protection hidden="1"/>
    </xf>
    <xf numFmtId="0" fontId="29" fillId="0" borderId="37" xfId="2" applyNumberFormat="1" applyFont="1" applyBorder="1" applyAlignment="1" applyProtection="1">
      <alignment horizontal="center" vertical="center"/>
      <protection hidden="1"/>
    </xf>
    <xf numFmtId="0" fontId="29" fillId="0" borderId="28" xfId="2" applyNumberFormat="1" applyFont="1" applyBorder="1" applyAlignment="1" applyProtection="1">
      <alignment horizontal="center" vertical="center"/>
      <protection hidden="1"/>
    </xf>
    <xf numFmtId="0" fontId="29" fillId="0" borderId="38" xfId="2" applyNumberFormat="1" applyFont="1" applyBorder="1" applyAlignment="1" applyProtection="1">
      <alignment horizontal="center" vertical="center"/>
      <protection hidden="1"/>
    </xf>
    <xf numFmtId="0" fontId="28" fillId="0" borderId="35" xfId="2" applyNumberFormat="1" applyFont="1" applyBorder="1" applyAlignment="1" applyProtection="1">
      <alignment horizontal="distributed" vertical="center" indent="2"/>
      <protection hidden="1"/>
    </xf>
    <xf numFmtId="0" fontId="28" fillId="0" borderId="3" xfId="2" applyNumberFormat="1" applyFont="1" applyBorder="1" applyAlignment="1" applyProtection="1">
      <alignment horizontal="distributed" vertical="center" indent="2"/>
      <protection hidden="1"/>
    </xf>
    <xf numFmtId="0" fontId="28" fillId="0" borderId="47" xfId="2" applyNumberFormat="1" applyFont="1" applyBorder="1" applyAlignment="1" applyProtection="1">
      <alignment horizontal="distributed" vertical="center" indent="2"/>
      <protection hidden="1"/>
    </xf>
    <xf numFmtId="0" fontId="28" fillId="0" borderId="0" xfId="2" applyNumberFormat="1" applyFont="1" applyAlignment="1" applyProtection="1">
      <alignment horizontal="distributed" vertical="center" indent="2"/>
      <protection hidden="1"/>
    </xf>
    <xf numFmtId="0" fontId="28" fillId="4" borderId="31" xfId="2" applyNumberFormat="1" applyFont="1" applyFill="1" applyBorder="1" applyAlignment="1" applyProtection="1">
      <alignment horizontal="center" vertical="center" wrapText="1"/>
      <protection locked="0" hidden="1"/>
    </xf>
    <xf numFmtId="0" fontId="28" fillId="4" borderId="32" xfId="2" applyNumberFormat="1" applyFont="1" applyFill="1" applyBorder="1" applyAlignment="1" applyProtection="1">
      <alignment horizontal="center" vertical="center" wrapText="1"/>
      <protection locked="0" hidden="1"/>
    </xf>
    <xf numFmtId="0" fontId="28" fillId="3" borderId="51" xfId="2" applyNumberFormat="1" applyFont="1" applyFill="1" applyBorder="1" applyAlignment="1" applyProtection="1">
      <alignment horizontal="center" vertical="center" wrapText="1"/>
      <protection locked="0" hidden="1"/>
    </xf>
    <xf numFmtId="0" fontId="28" fillId="4" borderId="6" xfId="2" applyNumberFormat="1" applyFont="1" applyFill="1" applyBorder="1" applyAlignment="1" applyProtection="1">
      <alignment horizontal="center" vertical="center" wrapText="1"/>
      <protection locked="0" hidden="1"/>
    </xf>
    <xf numFmtId="0" fontId="28" fillId="3" borderId="7" xfId="2" applyNumberFormat="1" applyFont="1" applyFill="1" applyBorder="1" applyAlignment="1" applyProtection="1">
      <alignment horizontal="center" vertical="center" wrapText="1"/>
      <protection locked="0" hidden="1"/>
    </xf>
    <xf numFmtId="0" fontId="28" fillId="4" borderId="8" xfId="2" applyNumberFormat="1" applyFont="1" applyFill="1" applyBorder="1" applyAlignment="1" applyProtection="1">
      <alignment horizontal="center" vertical="center" wrapText="1"/>
      <protection locked="0" hidden="1"/>
    </xf>
    <xf numFmtId="0" fontId="28" fillId="4" borderId="33" xfId="2" applyNumberFormat="1" applyFont="1" applyFill="1" applyBorder="1" applyAlignment="1" applyProtection="1">
      <alignment horizontal="center" vertical="center" wrapText="1"/>
      <protection locked="0" hidden="1"/>
    </xf>
    <xf numFmtId="0" fontId="28" fillId="3" borderId="20" xfId="2" applyNumberFormat="1" applyFont="1" applyFill="1" applyBorder="1" applyAlignment="1" applyProtection="1">
      <alignment horizontal="center" vertical="center" wrapText="1"/>
      <protection locked="0" hidden="1"/>
    </xf>
    <xf numFmtId="0" fontId="28" fillId="0" borderId="50" xfId="2" applyNumberFormat="1" applyFont="1" applyBorder="1" applyAlignment="1" applyProtection="1">
      <alignment horizontal="center" vertical="center"/>
      <protection hidden="1"/>
    </xf>
    <xf numFmtId="0" fontId="28" fillId="3" borderId="31" xfId="2" applyNumberFormat="1" applyFont="1" applyFill="1" applyBorder="1" applyAlignment="1" applyProtection="1">
      <alignment horizontal="center" vertical="center" wrapText="1"/>
      <protection hidden="1"/>
    </xf>
    <xf numFmtId="0" fontId="28" fillId="3" borderId="32" xfId="2" applyNumberFormat="1" applyFont="1" applyFill="1" applyBorder="1" applyAlignment="1" applyProtection="1">
      <alignment horizontal="center" vertical="center" wrapText="1"/>
      <protection hidden="1"/>
    </xf>
    <xf numFmtId="0" fontId="28" fillId="3" borderId="51" xfId="2" applyNumberFormat="1" applyFont="1" applyFill="1" applyBorder="1" applyAlignment="1" applyProtection="1">
      <alignment horizontal="center" vertical="center" wrapText="1"/>
      <protection hidden="1"/>
    </xf>
    <xf numFmtId="0" fontId="28" fillId="3" borderId="42" xfId="2" applyNumberFormat="1" applyFont="1" applyFill="1" applyBorder="1" applyAlignment="1" applyProtection="1">
      <alignment horizontal="center" vertical="center" wrapText="1"/>
      <protection hidden="1"/>
    </xf>
    <xf numFmtId="0" fontId="28" fillId="3" borderId="0" xfId="2" applyNumberFormat="1" applyFont="1" applyFill="1" applyAlignment="1" applyProtection="1">
      <alignment horizontal="center" vertical="center" wrapText="1"/>
      <protection hidden="1"/>
    </xf>
    <xf numFmtId="0" fontId="28" fillId="3" borderId="40" xfId="2" applyNumberFormat="1" applyFont="1" applyFill="1" applyBorder="1" applyAlignment="1" applyProtection="1">
      <alignment horizontal="center" vertical="center" wrapText="1"/>
      <protection hidden="1"/>
    </xf>
    <xf numFmtId="0" fontId="28" fillId="4" borderId="4" xfId="2" applyNumberFormat="1" applyFont="1" applyFill="1" applyBorder="1" applyAlignment="1" applyProtection="1">
      <alignment horizontal="center" vertical="center" wrapText="1"/>
      <protection locked="0" hidden="1"/>
    </xf>
    <xf numFmtId="0" fontId="28" fillId="4" borderId="7" xfId="2" applyNumberFormat="1" applyFont="1" applyFill="1" applyBorder="1" applyAlignment="1" applyProtection="1">
      <alignment horizontal="center" vertical="center" wrapText="1"/>
      <protection locked="0" hidden="1"/>
    </xf>
    <xf numFmtId="0" fontId="28" fillId="3" borderId="42" xfId="2" applyNumberFormat="1" applyFont="1" applyFill="1" applyBorder="1" applyAlignment="1" applyProtection="1">
      <alignment horizontal="center" vertical="center" wrapText="1"/>
      <protection locked="0" hidden="1"/>
    </xf>
    <xf numFmtId="0" fontId="28" fillId="3" borderId="0" xfId="2" applyNumberFormat="1" applyFont="1" applyFill="1" applyAlignment="1" applyProtection="1">
      <alignment horizontal="center" vertical="center" wrapText="1"/>
      <protection locked="0" hidden="1"/>
    </xf>
    <xf numFmtId="0" fontId="28" fillId="3" borderId="40" xfId="2" applyNumberFormat="1" applyFont="1" applyFill="1" applyBorder="1" applyAlignment="1" applyProtection="1">
      <alignment horizontal="center" vertical="center" wrapText="1"/>
      <protection locked="0" hidden="1"/>
    </xf>
    <xf numFmtId="0" fontId="28" fillId="4" borderId="48" xfId="2" applyNumberFormat="1" applyFont="1" applyFill="1" applyBorder="1" applyAlignment="1" applyProtection="1">
      <alignment horizontal="center" vertical="center" wrapText="1"/>
      <protection locked="0" hidden="1"/>
    </xf>
    <xf numFmtId="0" fontId="28" fillId="4" borderId="2" xfId="2" applyNumberFormat="1" applyFont="1" applyFill="1" applyBorder="1" applyAlignment="1" applyProtection="1">
      <alignment horizontal="left" vertical="center" wrapText="1"/>
      <protection locked="0" hidden="1"/>
    </xf>
    <xf numFmtId="0" fontId="28" fillId="4" borderId="3" xfId="2" applyNumberFormat="1" applyFont="1" applyFill="1" applyBorder="1" applyAlignment="1" applyProtection="1">
      <alignment horizontal="left" vertical="center" wrapText="1"/>
      <protection locked="0" hidden="1"/>
    </xf>
    <xf numFmtId="0" fontId="28" fillId="4" borderId="4" xfId="2" applyNumberFormat="1" applyFont="1" applyFill="1" applyBorder="1" applyAlignment="1" applyProtection="1">
      <alignment horizontal="left" vertical="center" wrapText="1"/>
      <protection locked="0" hidden="1"/>
    </xf>
    <xf numFmtId="0" fontId="28" fillId="4" borderId="42" xfId="2" applyNumberFormat="1" applyFont="1" applyFill="1" applyBorder="1" applyAlignment="1" applyProtection="1">
      <alignment horizontal="left" vertical="center" wrapText="1"/>
      <protection locked="0" hidden="1"/>
    </xf>
    <xf numFmtId="0" fontId="28" fillId="4" borderId="0" xfId="2" applyNumberFormat="1" applyFont="1" applyFill="1" applyAlignment="1" applyProtection="1">
      <alignment horizontal="left" vertical="center" wrapText="1"/>
      <protection locked="0" hidden="1"/>
    </xf>
    <xf numFmtId="0" fontId="28" fillId="4" borderId="40" xfId="2" applyNumberFormat="1" applyFont="1" applyFill="1" applyBorder="1" applyAlignment="1" applyProtection="1">
      <alignment horizontal="left" vertical="center" wrapText="1"/>
      <protection locked="0" hidden="1"/>
    </xf>
    <xf numFmtId="0" fontId="28" fillId="4" borderId="27" xfId="2" applyNumberFormat="1" applyFont="1" applyFill="1" applyBorder="1" applyAlignment="1" applyProtection="1">
      <alignment horizontal="left" vertical="center" wrapText="1"/>
      <protection locked="0" hidden="1"/>
    </xf>
    <xf numFmtId="0" fontId="28" fillId="4" borderId="28" xfId="2" applyNumberFormat="1" applyFont="1" applyFill="1" applyBorder="1" applyAlignment="1" applyProtection="1">
      <alignment horizontal="left" vertical="center" wrapText="1"/>
      <protection locked="0" hidden="1"/>
    </xf>
    <xf numFmtId="0" fontId="28" fillId="4" borderId="38" xfId="2" applyNumberFormat="1" applyFont="1" applyFill="1" applyBorder="1" applyAlignment="1" applyProtection="1">
      <alignment horizontal="left" vertical="center" wrapText="1"/>
      <protection locked="0" hidden="1"/>
    </xf>
    <xf numFmtId="0" fontId="28" fillId="4" borderId="36" xfId="2" applyNumberFormat="1" applyFont="1" applyFill="1" applyBorder="1" applyAlignment="1" applyProtection="1">
      <alignment horizontal="left" vertical="center" wrapText="1"/>
      <protection locked="0" hidden="1"/>
    </xf>
    <xf numFmtId="0" fontId="28" fillId="4" borderId="48" xfId="2" applyNumberFormat="1" applyFont="1" applyFill="1" applyBorder="1" applyAlignment="1" applyProtection="1">
      <alignment horizontal="left" vertical="center" wrapText="1"/>
      <protection locked="0" hidden="1"/>
    </xf>
    <xf numFmtId="0" fontId="28" fillId="4" borderId="39" xfId="2" applyNumberFormat="1" applyFont="1" applyFill="1" applyBorder="1" applyAlignment="1" applyProtection="1">
      <alignment horizontal="left" vertical="center" wrapText="1"/>
      <protection locked="0"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3" borderId="39" xfId="2" applyNumberFormat="1" applyFont="1" applyFill="1" applyBorder="1" applyAlignment="1" applyProtection="1">
      <alignment horizontal="center" vertical="center"/>
      <protection hidden="1"/>
    </xf>
    <xf numFmtId="38" fontId="28" fillId="4" borderId="2" xfId="9" applyFont="1" applyFill="1" applyBorder="1" applyAlignment="1" applyProtection="1">
      <alignment horizontal="center" vertical="center"/>
      <protection locked="0" hidden="1"/>
    </xf>
    <xf numFmtId="38" fontId="28" fillId="4" borderId="3" xfId="9" applyFont="1" applyFill="1" applyBorder="1" applyAlignment="1" applyProtection="1">
      <alignment horizontal="center" vertical="center"/>
      <protection locked="0" hidden="1"/>
    </xf>
    <xf numFmtId="38" fontId="28" fillId="4" borderId="6" xfId="9" applyFont="1" applyFill="1" applyBorder="1" applyAlignment="1" applyProtection="1">
      <alignment horizontal="center" vertical="center"/>
      <protection locked="0" hidden="1"/>
    </xf>
    <xf numFmtId="38" fontId="28" fillId="3" borderId="7" xfId="9" applyFont="1" applyFill="1" applyBorder="1" applyAlignment="1" applyProtection="1">
      <alignment horizontal="center" vertical="center"/>
      <protection locked="0" hidden="1"/>
    </xf>
    <xf numFmtId="0" fontId="28" fillId="5" borderId="2"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5" borderId="4" xfId="2" applyNumberFormat="1" applyFont="1" applyFill="1" applyBorder="1" applyAlignment="1" applyProtection="1">
      <alignment horizontal="center" vertical="center"/>
      <protection hidden="1"/>
    </xf>
    <xf numFmtId="0" fontId="28" fillId="0" borderId="47" xfId="2" applyNumberFormat="1" applyFont="1" applyBorder="1" applyAlignment="1" applyProtection="1">
      <alignment horizontal="center" vertical="center" wrapText="1"/>
      <protection hidden="1"/>
    </xf>
    <xf numFmtId="0" fontId="28" fillId="0" borderId="40" xfId="2" applyNumberFormat="1" applyFont="1" applyBorder="1" applyAlignment="1" applyProtection="1">
      <alignment horizontal="center" vertical="center" wrapText="1"/>
      <protection hidden="1"/>
    </xf>
    <xf numFmtId="38" fontId="28" fillId="3" borderId="42" xfId="9" applyFont="1" applyFill="1" applyBorder="1" applyAlignment="1" applyProtection="1">
      <alignment horizontal="center" vertical="center"/>
      <protection locked="0" hidden="1"/>
    </xf>
    <xf numFmtId="38" fontId="28" fillId="3" borderId="0" xfId="9" applyFont="1" applyFill="1" applyAlignment="1" applyProtection="1">
      <alignment horizontal="center" vertical="center"/>
      <protection locked="0" hidden="1"/>
    </xf>
    <xf numFmtId="0" fontId="28" fillId="4" borderId="3" xfId="2" applyNumberFormat="1" applyFont="1" applyFill="1" applyBorder="1" applyAlignment="1" applyProtection="1">
      <alignment horizontal="center" vertical="center"/>
      <protection locked="0" hidden="1"/>
    </xf>
    <xf numFmtId="0" fontId="28" fillId="3" borderId="27" xfId="2" applyNumberFormat="1" applyFont="1" applyFill="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9" xfId="2" applyFont="1" applyBorder="1" applyAlignment="1" applyProtection="1">
      <alignment horizontal="center" vertical="center"/>
      <protection hidden="1"/>
    </xf>
    <xf numFmtId="0" fontId="28" fillId="0" borderId="52" xfId="2" applyFont="1" applyBorder="1" applyAlignment="1" applyProtection="1">
      <alignment horizontal="center" vertical="center"/>
      <protection hidden="1"/>
    </xf>
    <xf numFmtId="0" fontId="28" fillId="0" borderId="53" xfId="2" applyFont="1" applyBorder="1" applyAlignment="1" applyProtection="1">
      <alignment horizontal="center" vertical="center"/>
      <protection hidden="1"/>
    </xf>
    <xf numFmtId="0" fontId="28" fillId="0" borderId="9" xfId="2" applyFont="1" applyBorder="1" applyAlignment="1" applyProtection="1">
      <alignment horizontal="center" vertical="center" wrapText="1"/>
      <protection hidden="1"/>
    </xf>
    <xf numFmtId="0" fontId="28" fillId="0" borderId="2" xfId="2" applyFont="1" applyBorder="1" applyAlignment="1" applyProtection="1">
      <alignment horizontal="center" vertical="center" wrapText="1"/>
      <protection hidden="1"/>
    </xf>
    <xf numFmtId="0" fontId="28" fillId="0" borderId="4" xfId="2" applyFont="1" applyBorder="1" applyAlignment="1" applyProtection="1">
      <alignment horizontal="center" vertical="center" wrapText="1"/>
      <protection hidden="1"/>
    </xf>
    <xf numFmtId="0" fontId="28" fillId="0" borderId="42" xfId="2" applyFont="1" applyBorder="1" applyAlignment="1" applyProtection="1">
      <alignment horizontal="center" vertical="center" wrapText="1"/>
      <protection hidden="1"/>
    </xf>
    <xf numFmtId="0" fontId="28" fillId="0" borderId="40" xfId="2" applyFont="1" applyBorder="1" applyAlignment="1" applyProtection="1">
      <alignment horizontal="center" vertical="center" wrapText="1"/>
      <protection hidden="1"/>
    </xf>
    <xf numFmtId="0" fontId="28" fillId="0" borderId="6" xfId="2" applyFont="1" applyBorder="1" applyAlignment="1" applyProtection="1">
      <alignment horizontal="center" vertical="center" wrapText="1"/>
      <protection hidden="1"/>
    </xf>
    <xf numFmtId="0" fontId="28" fillId="0" borderId="8" xfId="2" applyFont="1" applyBorder="1" applyAlignment="1" applyProtection="1">
      <alignment horizontal="center" vertical="center" wrapText="1"/>
      <protection hidden="1"/>
    </xf>
    <xf numFmtId="0" fontId="28" fillId="0" borderId="0" xfId="2" applyFont="1" applyAlignment="1" applyProtection="1">
      <alignment vertical="center"/>
      <protection hidden="1"/>
    </xf>
    <xf numFmtId="0" fontId="28" fillId="0" borderId="11" xfId="2" applyFont="1" applyBorder="1" applyAlignment="1" applyProtection="1">
      <alignment horizontal="distributed" vertical="center" indent="10"/>
      <protection hidden="1"/>
    </xf>
    <xf numFmtId="0" fontId="28" fillId="3" borderId="9" xfId="2" applyFont="1" applyFill="1" applyBorder="1" applyAlignment="1" applyProtection="1">
      <alignment horizontal="center" vertical="center" wrapText="1"/>
      <protection locked="0" hidden="1"/>
    </xf>
    <xf numFmtId="0" fontId="28" fillId="0" borderId="11" xfId="2" applyFont="1" applyBorder="1" applyAlignment="1" applyProtection="1">
      <alignment horizontal="distributed" vertical="center" indent="3"/>
      <protection hidden="1"/>
    </xf>
    <xf numFmtId="0" fontId="28" fillId="0" borderId="35" xfId="2" applyFont="1" applyBorder="1" applyAlignment="1" applyProtection="1">
      <alignment horizontal="center" vertical="center"/>
      <protection hidden="1"/>
    </xf>
    <xf numFmtId="0" fontId="28" fillId="0" borderId="3" xfId="2" applyFont="1" applyBorder="1" applyAlignment="1" applyProtection="1">
      <alignment horizontal="center" vertical="center"/>
      <protection hidden="1"/>
    </xf>
    <xf numFmtId="0" fontId="28" fillId="0" borderId="4" xfId="2" applyFont="1" applyBorder="1" applyAlignment="1" applyProtection="1">
      <alignment horizontal="center" vertical="center"/>
      <protection hidden="1"/>
    </xf>
    <xf numFmtId="0" fontId="28" fillId="0" borderId="46" xfId="2" applyFont="1" applyBorder="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0" borderId="8" xfId="2" applyFont="1" applyBorder="1" applyAlignment="1" applyProtection="1">
      <alignment horizontal="center" vertical="center"/>
      <protection hidden="1"/>
    </xf>
    <xf numFmtId="0" fontId="28" fillId="4" borderId="2" xfId="2" applyFont="1" applyFill="1" applyBorder="1" applyAlignment="1" applyProtection="1">
      <alignment horizontal="center" vertical="center"/>
      <protection locked="0" hidden="1"/>
    </xf>
    <xf numFmtId="0" fontId="28" fillId="4" borderId="4" xfId="2" applyFont="1" applyFill="1" applyBorder="1" applyAlignment="1" applyProtection="1">
      <alignment horizontal="center" vertical="center"/>
      <protection locked="0" hidden="1"/>
    </xf>
    <xf numFmtId="0" fontId="28" fillId="4" borderId="6" xfId="2" applyFont="1" applyFill="1" applyBorder="1" applyAlignment="1" applyProtection="1">
      <alignment horizontal="center" vertical="center"/>
      <protection locked="0" hidden="1"/>
    </xf>
    <xf numFmtId="0" fontId="28" fillId="4" borderId="8" xfId="2" applyFont="1" applyFill="1" applyBorder="1" applyAlignment="1" applyProtection="1">
      <alignment horizontal="center" vertical="center"/>
      <protection locked="0" hidden="1"/>
    </xf>
    <xf numFmtId="0" fontId="28" fillId="5" borderId="0" xfId="2" applyFont="1" applyFill="1" applyBorder="1" applyAlignment="1" applyProtection="1">
      <alignment horizontal="center" vertical="center"/>
      <protection hidden="1"/>
    </xf>
    <xf numFmtId="0" fontId="28" fillId="5" borderId="40" xfId="2" applyFont="1" applyFill="1" applyBorder="1" applyAlignment="1" applyProtection="1">
      <alignment horizontal="center" vertical="center"/>
      <protection hidden="1"/>
    </xf>
    <xf numFmtId="0" fontId="28" fillId="5" borderId="47"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28" fillId="0" borderId="36" xfId="2" applyFont="1" applyBorder="1" applyAlignment="1" applyProtection="1">
      <alignment horizontal="center" vertical="center"/>
      <protection hidden="1"/>
    </xf>
    <xf numFmtId="0" fontId="28" fillId="0" borderId="6" xfId="2" applyFont="1" applyBorder="1" applyAlignment="1" applyProtection="1">
      <alignment horizontal="center" vertical="center"/>
      <protection hidden="1"/>
    </xf>
    <xf numFmtId="0" fontId="28" fillId="0" borderId="20" xfId="2" applyFont="1" applyBorder="1" applyAlignment="1" applyProtection="1">
      <alignment horizontal="center" vertical="center"/>
      <protection hidden="1"/>
    </xf>
    <xf numFmtId="0" fontId="28" fillId="5" borderId="54" xfId="2" applyFont="1" applyFill="1" applyBorder="1" applyAlignment="1" applyProtection="1">
      <alignment horizontal="center" vertical="center"/>
      <protection hidden="1"/>
    </xf>
    <xf numFmtId="0" fontId="28" fillId="5" borderId="55"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textRotation="255"/>
      <protection hidden="1"/>
    </xf>
    <xf numFmtId="0" fontId="28" fillId="0" borderId="4" xfId="2" applyFont="1" applyBorder="1" applyAlignment="1" applyProtection="1">
      <alignment horizontal="center" vertical="center" textRotation="255"/>
      <protection hidden="1"/>
    </xf>
    <xf numFmtId="0" fontId="28" fillId="0" borderId="42" xfId="2" applyFont="1" applyBorder="1" applyAlignment="1" applyProtection="1">
      <alignment horizontal="center" vertical="center" textRotation="255"/>
      <protection hidden="1"/>
    </xf>
    <xf numFmtId="0" fontId="28" fillId="0" borderId="40" xfId="2" applyFont="1" applyBorder="1" applyAlignment="1" applyProtection="1">
      <alignment horizontal="center" vertical="center" textRotation="255"/>
      <protection hidden="1"/>
    </xf>
    <xf numFmtId="0" fontId="28" fillId="0" borderId="6" xfId="2" applyFont="1" applyBorder="1" applyAlignment="1" applyProtection="1">
      <alignment horizontal="center" vertical="center" textRotation="255"/>
      <protection hidden="1"/>
    </xf>
    <xf numFmtId="0" fontId="28" fillId="0" borderId="8" xfId="2" applyFont="1" applyBorder="1" applyAlignment="1" applyProtection="1">
      <alignment horizontal="center" vertical="center" textRotation="255"/>
      <protection hidden="1"/>
    </xf>
    <xf numFmtId="0" fontId="28" fillId="5" borderId="56" xfId="2" applyFont="1" applyFill="1" applyBorder="1" applyAlignment="1" applyProtection="1">
      <alignment horizontal="center" vertical="center"/>
      <protection hidden="1"/>
    </xf>
    <xf numFmtId="0" fontId="28" fillId="0" borderId="23" xfId="2" applyFont="1" applyBorder="1" applyAlignment="1" applyProtection="1">
      <alignment horizontal="center" vertical="center"/>
      <protection hidden="1"/>
    </xf>
    <xf numFmtId="0" fontId="28" fillId="5" borderId="57" xfId="2" applyFont="1" applyFill="1" applyBorder="1" applyAlignment="1" applyProtection="1">
      <alignment horizontal="center" vertical="center"/>
      <protection hidden="1"/>
    </xf>
    <xf numFmtId="0" fontId="28" fillId="3" borderId="0"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hidden="1"/>
    </xf>
    <xf numFmtId="0" fontId="28" fillId="3" borderId="28" xfId="2" applyFont="1" applyFill="1" applyBorder="1" applyAlignment="1" applyProtection="1">
      <alignment horizontal="center" vertical="center"/>
      <protection hidden="1"/>
    </xf>
    <xf numFmtId="0" fontId="28" fillId="5" borderId="3" xfId="2" applyFont="1" applyFill="1" applyBorder="1" applyAlignment="1" applyProtection="1">
      <alignment horizontal="center" vertical="center"/>
      <protection hidden="1"/>
    </xf>
    <xf numFmtId="0" fontId="28" fillId="5" borderId="28"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locked="0" hidden="1"/>
    </xf>
    <xf numFmtId="0" fontId="28" fillId="3" borderId="28" xfId="2" applyFont="1" applyFill="1" applyBorder="1" applyAlignment="1" applyProtection="1">
      <alignment horizontal="center" vertical="center"/>
      <protection locked="0" hidden="1"/>
    </xf>
    <xf numFmtId="0" fontId="28" fillId="5" borderId="3" xfId="2" applyFont="1" applyFill="1" applyBorder="1" applyAlignment="1" applyProtection="1">
      <alignment horizontal="left" vertical="center"/>
      <protection hidden="1"/>
    </xf>
    <xf numFmtId="0" fontId="28" fillId="5" borderId="28" xfId="2" applyFont="1" applyFill="1" applyBorder="1" applyAlignment="1" applyProtection="1">
      <alignment horizontal="left" vertical="center"/>
      <protection hidden="1"/>
    </xf>
    <xf numFmtId="0" fontId="28" fillId="4" borderId="35" xfId="2" applyFont="1" applyFill="1" applyBorder="1" applyAlignment="1" applyProtection="1">
      <alignment horizontal="center" vertical="center"/>
      <protection locked="0" hidden="1"/>
    </xf>
    <xf numFmtId="0" fontId="28" fillId="4" borderId="3" xfId="2" applyFont="1" applyFill="1" applyBorder="1" applyAlignment="1" applyProtection="1">
      <alignment horizontal="center" vertical="center"/>
      <protection locked="0" hidden="1"/>
    </xf>
    <xf numFmtId="0" fontId="28" fillId="3" borderId="19" xfId="2" applyFont="1" applyFill="1" applyBorder="1" applyAlignment="1" applyProtection="1">
      <alignment horizontal="center" vertical="center" wrapText="1"/>
      <protection locked="0" hidden="1"/>
    </xf>
    <xf numFmtId="0" fontId="28" fillId="3" borderId="60" xfId="2" applyFont="1" applyFill="1" applyBorder="1" applyAlignment="1" applyProtection="1">
      <alignment horizontal="center" vertical="center" wrapText="1"/>
      <protection locked="0" hidden="1"/>
    </xf>
    <xf numFmtId="0" fontId="28" fillId="0" borderId="27" xfId="2" applyFont="1" applyBorder="1" applyAlignment="1" applyProtection="1">
      <alignment horizontal="center" vertical="center"/>
      <protection hidden="1"/>
    </xf>
    <xf numFmtId="0" fontId="28" fillId="0" borderId="39" xfId="2" applyFont="1" applyBorder="1" applyAlignment="1" applyProtection="1">
      <alignment horizontal="center" vertical="center"/>
      <protection hidden="1"/>
    </xf>
    <xf numFmtId="0" fontId="28" fillId="0" borderId="50" xfId="2" applyFont="1" applyBorder="1" applyAlignment="1" applyProtection="1">
      <alignment horizontal="center" vertical="center"/>
      <protection hidden="1"/>
    </xf>
    <xf numFmtId="0" fontId="28" fillId="0" borderId="32" xfId="2" applyFont="1" applyBorder="1" applyAlignment="1" applyProtection="1">
      <alignment horizontal="center" vertical="center"/>
      <protection hidden="1"/>
    </xf>
    <xf numFmtId="0" fontId="28" fillId="0" borderId="51" xfId="2" applyFont="1" applyBorder="1" applyAlignment="1" applyProtection="1">
      <alignment horizontal="center" vertical="center"/>
      <protection hidden="1"/>
    </xf>
    <xf numFmtId="0" fontId="28" fillId="0" borderId="31" xfId="2" applyFont="1" applyBorder="1" applyAlignment="1" applyProtection="1">
      <alignment horizontal="center" vertical="center"/>
      <protection hidden="1"/>
    </xf>
    <xf numFmtId="0" fontId="28" fillId="0" borderId="59" xfId="2" applyFont="1" applyBorder="1" applyAlignment="1" applyProtection="1">
      <alignment horizontal="center" vertical="center"/>
      <protection hidden="1"/>
    </xf>
    <xf numFmtId="0" fontId="28" fillId="0" borderId="38" xfId="2" applyFont="1" applyBorder="1" applyAlignment="1" applyProtection="1">
      <alignment horizontal="center" vertical="center"/>
      <protection hidden="1"/>
    </xf>
    <xf numFmtId="0" fontId="28" fillId="3" borderId="53" xfId="2" applyFont="1" applyFill="1" applyBorder="1" applyAlignment="1" applyProtection="1">
      <alignment horizontal="center" vertical="center" wrapText="1"/>
      <protection locked="0" hidden="1"/>
    </xf>
    <xf numFmtId="0" fontId="28" fillId="0" borderId="33" xfId="2" applyFont="1" applyBorder="1" applyAlignment="1" applyProtection="1">
      <alignment horizontal="center" vertical="center"/>
      <protection hidden="1"/>
    </xf>
    <xf numFmtId="0" fontId="28" fillId="3" borderId="23" xfId="2" applyFont="1" applyFill="1" applyBorder="1" applyAlignment="1" applyProtection="1">
      <alignment horizontal="center" vertical="center" wrapText="1"/>
      <protection locked="0" hidden="1"/>
    </xf>
    <xf numFmtId="0" fontId="28" fillId="3" borderId="61" xfId="2" applyFont="1" applyFill="1" applyBorder="1" applyAlignment="1" applyProtection="1">
      <alignment horizontal="center" vertical="center" wrapText="1"/>
      <protection locked="0" hidden="1"/>
    </xf>
    <xf numFmtId="0" fontId="28" fillId="3" borderId="58" xfId="2" applyFont="1" applyFill="1" applyBorder="1" applyAlignment="1" applyProtection="1">
      <alignment horizontal="center" vertical="center" wrapText="1"/>
      <protection locked="0" hidden="1"/>
    </xf>
    <xf numFmtId="0" fontId="28" fillId="3" borderId="31" xfId="2" applyFont="1" applyFill="1" applyBorder="1" applyAlignment="1" applyProtection="1">
      <alignment horizontal="center" vertical="center" wrapText="1"/>
      <protection locked="0" hidden="1"/>
    </xf>
    <xf numFmtId="0" fontId="28" fillId="3" borderId="32" xfId="2" applyFont="1" applyFill="1" applyBorder="1" applyAlignment="1" applyProtection="1">
      <alignment horizontal="center" vertical="center" wrapText="1"/>
      <protection locked="0" hidden="1"/>
    </xf>
    <xf numFmtId="0" fontId="28" fillId="3" borderId="51" xfId="2" applyFont="1" applyFill="1" applyBorder="1" applyAlignment="1" applyProtection="1">
      <alignment horizontal="center" vertical="center" wrapText="1"/>
      <protection locked="0" hidden="1"/>
    </xf>
    <xf numFmtId="0" fontId="28" fillId="3" borderId="42" xfId="2" applyFont="1" applyFill="1" applyBorder="1" applyAlignment="1" applyProtection="1">
      <alignment horizontal="center" vertical="center" wrapText="1"/>
      <protection locked="0" hidden="1"/>
    </xf>
    <xf numFmtId="0" fontId="28" fillId="3" borderId="0" xfId="2" applyFont="1" applyFill="1" applyAlignment="1" applyProtection="1">
      <alignment horizontal="center" vertical="center" wrapText="1"/>
      <protection locked="0" hidden="1"/>
    </xf>
    <xf numFmtId="0" fontId="28" fillId="3" borderId="40" xfId="2" applyFont="1" applyFill="1" applyBorder="1" applyAlignment="1" applyProtection="1">
      <alignment horizontal="center" vertical="center" wrapText="1"/>
      <protection locked="0" hidden="1"/>
    </xf>
    <xf numFmtId="0" fontId="28" fillId="3" borderId="27" xfId="2" applyFont="1" applyFill="1" applyBorder="1" applyAlignment="1" applyProtection="1">
      <alignment horizontal="center" vertical="center" wrapText="1"/>
      <protection locked="0" hidden="1"/>
    </xf>
    <xf numFmtId="0" fontId="28" fillId="3" borderId="28" xfId="2" applyFont="1" applyFill="1" applyBorder="1" applyAlignment="1" applyProtection="1">
      <alignment horizontal="center" vertical="center" wrapText="1"/>
      <protection locked="0" hidden="1"/>
    </xf>
    <xf numFmtId="0" fontId="28" fillId="3" borderId="38" xfId="2" applyFont="1" applyFill="1" applyBorder="1" applyAlignment="1" applyProtection="1">
      <alignment horizontal="center" vertical="center" wrapText="1"/>
      <protection locked="0" hidden="1"/>
    </xf>
    <xf numFmtId="0" fontId="28" fillId="0" borderId="0" xfId="2" applyFont="1" applyAlignment="1" applyProtection="1">
      <alignment horizontal="center" vertical="center"/>
      <protection hidden="1"/>
    </xf>
    <xf numFmtId="0" fontId="28" fillId="0" borderId="28" xfId="2" applyFont="1" applyBorder="1" applyAlignment="1" applyProtection="1">
      <alignment horizontal="center" vertical="center"/>
      <protection hidden="1"/>
    </xf>
    <xf numFmtId="0" fontId="28" fillId="3" borderId="31" xfId="2" applyFont="1" applyFill="1" applyBorder="1" applyAlignment="1" applyProtection="1">
      <alignment horizontal="left" vertical="center" wrapText="1"/>
      <protection hidden="1"/>
    </xf>
    <xf numFmtId="0" fontId="28" fillId="3" borderId="32" xfId="2" applyFont="1" applyFill="1" applyBorder="1" applyAlignment="1" applyProtection="1">
      <alignment horizontal="left" vertical="center" wrapText="1"/>
      <protection hidden="1"/>
    </xf>
    <xf numFmtId="0" fontId="28" fillId="3" borderId="33" xfId="2" applyFont="1" applyFill="1" applyBorder="1" applyAlignment="1" applyProtection="1">
      <alignment horizontal="left" vertical="center" wrapText="1"/>
      <protection hidden="1"/>
    </xf>
    <xf numFmtId="0" fontId="28" fillId="3" borderId="42" xfId="2" applyFont="1" applyFill="1" applyBorder="1" applyAlignment="1" applyProtection="1">
      <alignment horizontal="left" vertical="center" wrapText="1"/>
      <protection hidden="1"/>
    </xf>
    <xf numFmtId="0" fontId="28" fillId="3" borderId="0" xfId="2" applyFont="1" applyFill="1" applyAlignment="1" applyProtection="1">
      <alignment horizontal="left" vertical="center" wrapText="1"/>
      <protection hidden="1"/>
    </xf>
    <xf numFmtId="0" fontId="28" fillId="3" borderId="48" xfId="2" applyFont="1" applyFill="1" applyBorder="1" applyAlignment="1" applyProtection="1">
      <alignment horizontal="left" vertical="center" wrapText="1"/>
      <protection hidden="1"/>
    </xf>
    <xf numFmtId="0" fontId="28" fillId="3" borderId="27" xfId="2" applyFont="1" applyFill="1" applyBorder="1" applyAlignment="1" applyProtection="1">
      <alignment horizontal="left" vertical="center" wrapText="1"/>
      <protection hidden="1"/>
    </xf>
    <xf numFmtId="0" fontId="28" fillId="3" borderId="28" xfId="2" applyFont="1" applyFill="1" applyBorder="1" applyAlignment="1" applyProtection="1">
      <alignment horizontal="left" vertical="center" wrapText="1"/>
      <protection hidden="1"/>
    </xf>
    <xf numFmtId="0" fontId="28" fillId="3" borderId="39" xfId="2" applyFont="1" applyFill="1" applyBorder="1" applyAlignment="1" applyProtection="1">
      <alignment horizontal="left" vertical="center" wrapText="1"/>
      <protection hidden="1"/>
    </xf>
    <xf numFmtId="0" fontId="28" fillId="0" borderId="47" xfId="2" applyFont="1" applyBorder="1" applyAlignment="1" applyProtection="1">
      <alignment horizontal="center" vertical="center"/>
      <protection hidden="1"/>
    </xf>
    <xf numFmtId="0" fontId="28" fillId="0" borderId="40" xfId="2" applyFont="1" applyBorder="1" applyAlignment="1" applyProtection="1">
      <alignment horizontal="center" vertical="center"/>
      <protection hidden="1"/>
    </xf>
    <xf numFmtId="0" fontId="28" fillId="0" borderId="37" xfId="2" applyFont="1" applyBorder="1" applyAlignment="1" applyProtection="1">
      <alignment horizontal="center" vertical="center"/>
      <protection hidden="1"/>
    </xf>
    <xf numFmtId="0" fontId="28" fillId="3" borderId="32" xfId="2" applyFont="1" applyFill="1" applyBorder="1" applyAlignment="1" applyProtection="1">
      <alignment horizontal="center" vertical="center"/>
      <protection hidden="1"/>
    </xf>
    <xf numFmtId="0" fontId="28" fillId="3" borderId="0" xfId="2" applyFont="1" applyFill="1" applyAlignment="1" applyProtection="1">
      <alignment horizontal="center" vertical="center"/>
      <protection hidden="1"/>
    </xf>
    <xf numFmtId="0" fontId="28" fillId="0" borderId="42" xfId="2" applyFont="1" applyBorder="1" applyAlignment="1" applyProtection="1">
      <alignment horizontal="center" vertical="center"/>
      <protection hidden="1"/>
    </xf>
    <xf numFmtId="0" fontId="28" fillId="4" borderId="0" xfId="2" applyFont="1" applyFill="1" applyAlignment="1" applyProtection="1">
      <alignment horizontal="center"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right" vertical="center"/>
      <protection hidden="1"/>
    </xf>
    <xf numFmtId="0" fontId="28" fillId="9" borderId="66" xfId="2" applyFont="1" applyFill="1" applyBorder="1" applyAlignment="1" applyProtection="1">
      <alignment horizontal="center" vertical="center"/>
      <protection hidden="1"/>
    </xf>
    <xf numFmtId="0" fontId="28" fillId="9" borderId="9" xfId="2" applyFont="1" applyFill="1" applyBorder="1" applyAlignment="1" applyProtection="1">
      <alignment horizontal="center" vertical="center"/>
      <protection hidden="1"/>
    </xf>
    <xf numFmtId="0" fontId="28" fillId="9" borderId="67" xfId="2" applyFont="1" applyFill="1" applyBorder="1" applyAlignment="1" applyProtection="1">
      <alignment horizontal="center" vertical="center"/>
      <protection hidden="1"/>
    </xf>
    <xf numFmtId="0" fontId="28" fillId="9" borderId="68" xfId="2" applyFont="1" applyFill="1" applyBorder="1" applyAlignment="1" applyProtection="1">
      <alignment horizontal="center" vertical="center" textRotation="255"/>
      <protection hidden="1"/>
    </xf>
    <xf numFmtId="0" fontId="28" fillId="9" borderId="69" xfId="2" applyFont="1" applyFill="1" applyBorder="1" applyAlignment="1" applyProtection="1">
      <alignment horizontal="center" vertical="center" textRotation="255"/>
      <protection hidden="1"/>
    </xf>
    <xf numFmtId="0" fontId="28" fillId="9" borderId="9" xfId="2" applyFont="1" applyFill="1" applyBorder="1" applyAlignment="1" applyProtection="1">
      <alignment horizontal="center" vertical="center" textRotation="255"/>
      <protection hidden="1"/>
    </xf>
    <xf numFmtId="0" fontId="28" fillId="9" borderId="2" xfId="2" applyFont="1" applyFill="1" applyBorder="1" applyAlignment="1" applyProtection="1">
      <alignment horizontal="center" vertical="center" wrapText="1" shrinkToFit="1"/>
      <protection locked="0" hidden="1"/>
    </xf>
    <xf numFmtId="0" fontId="28" fillId="9" borderId="4" xfId="2" applyFont="1" applyFill="1" applyBorder="1" applyAlignment="1" applyProtection="1">
      <alignment horizontal="center" vertical="center" wrapText="1" shrinkToFit="1"/>
      <protection locked="0" hidden="1"/>
    </xf>
    <xf numFmtId="0" fontId="28" fillId="9" borderId="42" xfId="2" applyFont="1" applyFill="1" applyBorder="1" applyAlignment="1" applyProtection="1">
      <alignment horizontal="center" vertical="center" wrapText="1" shrinkToFit="1"/>
      <protection locked="0" hidden="1"/>
    </xf>
    <xf numFmtId="0" fontId="28" fillId="9" borderId="40" xfId="2" applyFont="1" applyFill="1" applyBorder="1" applyAlignment="1" applyProtection="1">
      <alignment horizontal="center" vertical="center" wrapText="1" shrinkToFit="1"/>
      <protection locked="0" hidden="1"/>
    </xf>
    <xf numFmtId="0" fontId="28" fillId="9" borderId="6" xfId="2" applyFont="1" applyFill="1" applyBorder="1" applyAlignment="1" applyProtection="1">
      <alignment horizontal="center" vertical="center" wrapText="1" shrinkToFit="1"/>
      <protection locked="0" hidden="1"/>
    </xf>
    <xf numFmtId="0" fontId="28" fillId="9" borderId="8" xfId="2" applyFont="1" applyFill="1" applyBorder="1" applyAlignment="1" applyProtection="1">
      <alignment horizontal="center" vertical="center" wrapText="1" shrinkToFit="1"/>
      <protection locked="0" hidden="1"/>
    </xf>
    <xf numFmtId="0" fontId="28" fillId="9" borderId="2" xfId="2" applyFont="1" applyFill="1" applyBorder="1" applyAlignment="1" applyProtection="1">
      <alignment horizontal="center" vertical="center" wrapText="1"/>
      <protection locked="0" hidden="1"/>
    </xf>
    <xf numFmtId="0" fontId="28" fillId="9" borderId="4" xfId="2" applyFont="1" applyFill="1" applyBorder="1" applyAlignment="1" applyProtection="1">
      <alignment horizontal="center" vertical="center" wrapText="1"/>
      <protection locked="0" hidden="1"/>
    </xf>
    <xf numFmtId="0" fontId="28" fillId="9" borderId="42" xfId="2" applyFont="1" applyFill="1" applyBorder="1" applyAlignment="1" applyProtection="1">
      <alignment horizontal="center" vertical="center" wrapText="1"/>
      <protection locked="0" hidden="1"/>
    </xf>
    <xf numFmtId="0" fontId="28" fillId="9" borderId="40" xfId="2" applyFont="1" applyFill="1" applyBorder="1" applyAlignment="1" applyProtection="1">
      <alignment horizontal="center" vertical="center" wrapText="1"/>
      <protection locked="0" hidden="1"/>
    </xf>
    <xf numFmtId="0" fontId="28" fillId="9" borderId="6" xfId="2" applyFont="1" applyFill="1" applyBorder="1" applyAlignment="1" applyProtection="1">
      <alignment horizontal="center" vertical="center" wrapText="1"/>
      <protection locked="0" hidden="1"/>
    </xf>
    <xf numFmtId="0" fontId="28" fillId="9" borderId="8" xfId="2" applyFont="1" applyFill="1" applyBorder="1" applyAlignment="1" applyProtection="1">
      <alignment horizontal="center" vertical="center" wrapText="1"/>
      <protection locked="0" hidden="1"/>
    </xf>
    <xf numFmtId="0" fontId="28" fillId="9" borderId="2" xfId="2" applyFont="1" applyFill="1" applyBorder="1" applyAlignment="1" applyProtection="1">
      <alignment horizontal="center" vertical="center"/>
      <protection hidden="1"/>
    </xf>
    <xf numFmtId="0" fontId="28" fillId="9" borderId="4" xfId="2" applyFont="1" applyFill="1" applyBorder="1" applyAlignment="1" applyProtection="1">
      <alignment horizontal="center" vertical="center"/>
      <protection hidden="1"/>
    </xf>
    <xf numFmtId="0" fontId="28" fillId="9" borderId="42" xfId="2" applyFont="1" applyFill="1" applyBorder="1" applyAlignment="1" applyProtection="1">
      <alignment horizontal="center" vertical="center"/>
      <protection hidden="1"/>
    </xf>
    <xf numFmtId="0" fontId="28" fillId="9" borderId="40" xfId="2" applyFont="1" applyFill="1" applyBorder="1" applyAlignment="1" applyProtection="1">
      <alignment horizontal="center" vertical="center"/>
      <protection hidden="1"/>
    </xf>
    <xf numFmtId="0" fontId="28" fillId="9" borderId="6" xfId="2" applyFont="1" applyFill="1" applyBorder="1" applyAlignment="1" applyProtection="1">
      <alignment horizontal="center" vertical="center"/>
      <protection hidden="1"/>
    </xf>
    <xf numFmtId="0" fontId="28" fillId="9" borderId="8" xfId="2" applyFont="1" applyFill="1" applyBorder="1" applyAlignment="1" applyProtection="1">
      <alignment horizontal="center" vertical="center"/>
      <protection hidden="1"/>
    </xf>
    <xf numFmtId="0" fontId="28" fillId="9" borderId="3" xfId="2" applyFont="1" applyFill="1" applyBorder="1" applyAlignment="1" applyProtection="1">
      <alignment horizontal="center" vertical="center"/>
      <protection hidden="1"/>
    </xf>
    <xf numFmtId="0" fontId="28" fillId="9" borderId="0" xfId="2" applyFont="1" applyFill="1" applyAlignment="1" applyProtection="1">
      <alignment horizontal="center" vertical="center"/>
      <protection hidden="1"/>
    </xf>
    <xf numFmtId="0" fontId="28" fillId="9" borderId="7" xfId="2" applyFont="1" applyFill="1" applyBorder="1" applyAlignment="1" applyProtection="1">
      <alignment horizontal="center" vertical="center"/>
      <protection hidden="1"/>
    </xf>
    <xf numFmtId="0" fontId="28" fillId="9" borderId="63" xfId="2" applyFont="1" applyFill="1" applyBorder="1" applyAlignment="1" applyProtection="1">
      <alignment horizontal="center" vertical="center"/>
      <protection locked="0" hidden="1"/>
    </xf>
    <xf numFmtId="0" fontId="28" fillId="9" borderId="63"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wrapText="1" shrinkToFit="1"/>
      <protection hidden="1"/>
    </xf>
    <xf numFmtId="0" fontId="28" fillId="0" borderId="4" xfId="2" applyFont="1" applyBorder="1" applyAlignment="1" applyProtection="1">
      <alignment horizontal="center" vertical="center" wrapText="1" shrinkToFit="1"/>
      <protection hidden="1"/>
    </xf>
    <xf numFmtId="0" fontId="28" fillId="0" borderId="42" xfId="2" applyFont="1" applyBorder="1" applyAlignment="1" applyProtection="1">
      <alignment horizontal="center" vertical="center" wrapText="1" shrinkToFit="1"/>
      <protection hidden="1"/>
    </xf>
    <xf numFmtId="0" fontId="28" fillId="0" borderId="40" xfId="2" applyFont="1" applyBorder="1" applyAlignment="1" applyProtection="1">
      <alignment horizontal="center" vertical="center" wrapText="1" shrinkToFit="1"/>
      <protection hidden="1"/>
    </xf>
    <xf numFmtId="0" fontId="28" fillId="0" borderId="6" xfId="2" applyFont="1" applyBorder="1" applyAlignment="1" applyProtection="1">
      <alignment horizontal="center" vertical="center" wrapText="1" shrinkToFit="1"/>
      <protection hidden="1"/>
    </xf>
    <xf numFmtId="0" fontId="28" fillId="0" borderId="8" xfId="2" applyFont="1" applyBorder="1" applyAlignment="1" applyProtection="1">
      <alignment horizontal="center" vertical="center" wrapText="1" shrinkToFit="1"/>
      <protection hidden="1"/>
    </xf>
    <xf numFmtId="0" fontId="28" fillId="0" borderId="0" xfId="2" applyFont="1" applyBorder="1" applyAlignment="1" applyProtection="1">
      <alignment horizontal="center" vertical="center"/>
      <protection hidden="1"/>
    </xf>
    <xf numFmtId="0" fontId="28" fillId="0" borderId="1" xfId="2" applyFont="1" applyBorder="1" applyAlignment="1" applyProtection="1">
      <alignment horizontal="center" vertical="center" textRotation="255"/>
      <protection hidden="1"/>
    </xf>
    <xf numFmtId="0" fontId="28" fillId="0" borderId="41" xfId="2" applyFont="1" applyBorder="1" applyAlignment="1" applyProtection="1">
      <alignment horizontal="center" vertical="center" textRotation="255"/>
      <protection hidden="1"/>
    </xf>
    <xf numFmtId="0" fontId="28" fillId="0" borderId="5" xfId="2" applyFont="1" applyBorder="1" applyAlignment="1" applyProtection="1">
      <alignment horizontal="center" vertical="center" textRotation="255"/>
      <protection hidden="1"/>
    </xf>
    <xf numFmtId="0" fontId="28" fillId="4" borderId="0" xfId="2" applyFont="1" applyFill="1" applyAlignment="1" applyProtection="1">
      <alignment horizontal="center" vertical="center"/>
      <protection locked="0" hidden="1"/>
    </xf>
    <xf numFmtId="38" fontId="28" fillId="9" borderId="9" xfId="9" applyFont="1" applyFill="1" applyBorder="1" applyAlignment="1" applyProtection="1">
      <alignment horizontal="center" vertical="center" shrinkToFit="1"/>
      <protection hidden="1"/>
    </xf>
    <xf numFmtId="38" fontId="28" fillId="9" borderId="2" xfId="9" applyFont="1" applyFill="1" applyBorder="1" applyAlignment="1" applyProtection="1">
      <alignment horizontal="center" vertical="center" shrinkToFit="1"/>
      <protection hidden="1"/>
    </xf>
    <xf numFmtId="38" fontId="28" fillId="9" borderId="70" xfId="9" applyFont="1" applyFill="1" applyBorder="1" applyAlignment="1" applyProtection="1">
      <alignment horizontal="center" vertical="center" shrinkToFit="1"/>
      <protection hidden="1"/>
    </xf>
    <xf numFmtId="38" fontId="28" fillId="9" borderId="6" xfId="9" applyFont="1" applyFill="1" applyBorder="1" applyAlignment="1" applyProtection="1">
      <alignment horizontal="center" vertical="center" shrinkToFit="1"/>
      <protection hidden="1"/>
    </xf>
    <xf numFmtId="38" fontId="28" fillId="9" borderId="71" xfId="9" applyFont="1" applyFill="1" applyBorder="1" applyAlignment="1" applyProtection="1">
      <alignment horizontal="center" vertical="center" shrinkToFit="1"/>
      <protection hidden="1"/>
    </xf>
    <xf numFmtId="0" fontId="28" fillId="4" borderId="3" xfId="2" applyFont="1" applyFill="1" applyBorder="1" applyAlignment="1" applyProtection="1">
      <alignment horizontal="center" vertical="center" wrapText="1" shrinkToFit="1"/>
      <protection locked="0" hidden="1"/>
    </xf>
    <xf numFmtId="0" fontId="28" fillId="4" borderId="4" xfId="2" applyFont="1" applyFill="1" applyBorder="1" applyAlignment="1" applyProtection="1">
      <alignment horizontal="center" vertical="center" wrapText="1" shrinkToFit="1"/>
      <protection locked="0" hidden="1"/>
    </xf>
    <xf numFmtId="0" fontId="28" fillId="4" borderId="7" xfId="2" applyFont="1" applyFill="1" applyBorder="1" applyAlignment="1" applyProtection="1">
      <alignment horizontal="center" vertical="center" wrapText="1" shrinkToFit="1"/>
      <protection locked="0" hidden="1"/>
    </xf>
    <xf numFmtId="0" fontId="28" fillId="4" borderId="8" xfId="2" applyFont="1" applyFill="1" applyBorder="1" applyAlignment="1" applyProtection="1">
      <alignment horizontal="center" vertical="center" wrapText="1" shrinkToFit="1"/>
      <protection locked="0" hidden="1"/>
    </xf>
    <xf numFmtId="0" fontId="28" fillId="9" borderId="66" xfId="2" applyFont="1" applyFill="1" applyBorder="1" applyAlignment="1" applyProtection="1">
      <alignment horizontal="center" vertical="center" shrinkToFit="1"/>
      <protection locked="0" hidden="1"/>
    </xf>
    <xf numFmtId="38" fontId="28" fillId="9" borderId="9" xfId="9" applyFont="1" applyFill="1" applyBorder="1" applyAlignment="1" applyProtection="1">
      <alignment horizontal="center" vertical="center" shrinkToFit="1"/>
      <protection locked="0" hidden="1"/>
    </xf>
    <xf numFmtId="38" fontId="28" fillId="4" borderId="2" xfId="9" applyFont="1" applyFill="1" applyBorder="1" applyAlignment="1" applyProtection="1">
      <alignment horizontal="center" vertical="center" shrinkToFit="1"/>
      <protection locked="0" hidden="1"/>
    </xf>
    <xf numFmtId="38" fontId="28" fillId="4" borderId="3" xfId="9" applyFont="1" applyFill="1" applyBorder="1" applyAlignment="1" applyProtection="1">
      <alignment horizontal="center" vertical="center" shrinkToFit="1"/>
      <protection locked="0" hidden="1"/>
    </xf>
    <xf numFmtId="38" fontId="28" fillId="4" borderId="4" xfId="9" applyFont="1" applyFill="1" applyBorder="1" applyAlignment="1" applyProtection="1">
      <alignment horizontal="center" vertical="center" shrinkToFit="1"/>
      <protection locked="0" hidden="1"/>
    </xf>
    <xf numFmtId="38" fontId="28" fillId="4" borderId="6" xfId="9" applyFont="1" applyFill="1" applyBorder="1" applyAlignment="1" applyProtection="1">
      <alignment horizontal="center" vertical="center" shrinkToFit="1"/>
      <protection locked="0" hidden="1"/>
    </xf>
    <xf numFmtId="38" fontId="28" fillId="4" borderId="7" xfId="9" applyFont="1" applyFill="1" applyBorder="1" applyAlignment="1" applyProtection="1">
      <alignment horizontal="center" vertical="center" shrinkToFit="1"/>
      <protection locked="0" hidden="1"/>
    </xf>
    <xf numFmtId="38" fontId="28" fillId="4" borderId="8" xfId="9" applyFont="1" applyFill="1" applyBorder="1" applyAlignment="1" applyProtection="1">
      <alignment horizontal="center" vertical="center" shrinkToFit="1"/>
      <protection locked="0" hidden="1"/>
    </xf>
    <xf numFmtId="0" fontId="28" fillId="4" borderId="3" xfId="2" applyFont="1" applyFill="1" applyBorder="1" applyAlignment="1" applyProtection="1">
      <alignment horizontal="center" vertical="center"/>
      <protection hidden="1"/>
    </xf>
    <xf numFmtId="0" fontId="28" fillId="4" borderId="4" xfId="2" applyFont="1" applyFill="1" applyBorder="1" applyAlignment="1" applyProtection="1">
      <alignment horizontal="center" vertical="center"/>
      <protection hidden="1"/>
    </xf>
    <xf numFmtId="0" fontId="28" fillId="4" borderId="8" xfId="2" applyFont="1" applyFill="1" applyBorder="1" applyAlignment="1" applyProtection="1">
      <alignment horizontal="center" vertical="center"/>
      <protection hidden="1"/>
    </xf>
    <xf numFmtId="0" fontId="28" fillId="4" borderId="9" xfId="2" applyFont="1" applyFill="1" applyBorder="1" applyAlignment="1" applyProtection="1">
      <alignment horizontal="center" vertical="center" shrinkToFit="1"/>
      <protection hidden="1"/>
    </xf>
    <xf numFmtId="0" fontId="28" fillId="4" borderId="2" xfId="2" applyFont="1" applyFill="1" applyBorder="1" applyAlignment="1" applyProtection="1">
      <alignment horizontal="center" vertical="center"/>
      <protection hidden="1"/>
    </xf>
    <xf numFmtId="0" fontId="28" fillId="4" borderId="6" xfId="2" applyFont="1" applyFill="1" applyBorder="1" applyAlignment="1" applyProtection="1">
      <alignment horizontal="center" vertical="center"/>
      <protection hidden="1"/>
    </xf>
    <xf numFmtId="0" fontId="28" fillId="4" borderId="7" xfId="2" applyFont="1" applyFill="1" applyBorder="1" applyAlignment="1" applyProtection="1">
      <alignment horizontal="center" vertical="center"/>
      <protection hidden="1"/>
    </xf>
    <xf numFmtId="0" fontId="28" fillId="4" borderId="1" xfId="2" applyFont="1" applyFill="1" applyBorder="1" applyAlignment="1" applyProtection="1">
      <alignment horizontal="center" vertical="center"/>
      <protection hidden="1"/>
    </xf>
    <xf numFmtId="0" fontId="28" fillId="4" borderId="5" xfId="2" applyFont="1" applyFill="1" applyBorder="1" applyAlignment="1" applyProtection="1">
      <alignment horizontal="center" vertical="center"/>
      <protection hidden="1"/>
    </xf>
    <xf numFmtId="0" fontId="28" fillId="4" borderId="9" xfId="2" applyFont="1" applyFill="1" applyBorder="1" applyAlignment="1" applyProtection="1">
      <alignment horizontal="center" vertical="center"/>
      <protection hidden="1"/>
    </xf>
    <xf numFmtId="0" fontId="28" fillId="4" borderId="5" xfId="2" applyFont="1" applyFill="1" applyBorder="1" applyAlignment="1" applyProtection="1">
      <alignment horizontal="center" vertical="center" shrinkToFit="1"/>
      <protection hidden="1"/>
    </xf>
    <xf numFmtId="0" fontId="28" fillId="0" borderId="74" xfId="2" applyFont="1" applyBorder="1" applyAlignment="1" applyProtection="1">
      <alignment horizontal="center" vertical="center"/>
      <protection hidden="1"/>
    </xf>
    <xf numFmtId="0" fontId="28" fillId="0" borderId="259" xfId="2" applyFont="1" applyBorder="1" applyAlignment="1" applyProtection="1">
      <alignment horizontal="center" vertical="center"/>
      <protection hidden="1"/>
    </xf>
    <xf numFmtId="0" fontId="28" fillId="0" borderId="260" xfId="2" applyFont="1" applyBorder="1" applyAlignment="1" applyProtection="1">
      <alignment horizontal="center" vertical="center"/>
      <protection hidden="1"/>
    </xf>
    <xf numFmtId="0" fontId="28" fillId="0" borderId="261" xfId="2" applyFont="1" applyBorder="1" applyAlignment="1" applyProtection="1">
      <alignment horizontal="center" vertical="center"/>
      <protection hidden="1"/>
    </xf>
    <xf numFmtId="0" fontId="28" fillId="0" borderId="262" xfId="2" applyFont="1" applyBorder="1" applyAlignment="1" applyProtection="1">
      <alignment horizontal="center" vertical="center"/>
      <protection hidden="1"/>
    </xf>
    <xf numFmtId="0" fontId="28" fillId="0" borderId="263" xfId="2" applyFont="1" applyBorder="1" applyAlignment="1" applyProtection="1">
      <alignment horizontal="center" vertical="center"/>
      <protection hidden="1"/>
    </xf>
    <xf numFmtId="0" fontId="28" fillId="0" borderId="264" xfId="2" applyFont="1" applyBorder="1" applyAlignment="1" applyProtection="1">
      <alignment horizontal="center" vertical="center"/>
      <protection hidden="1"/>
    </xf>
    <xf numFmtId="0" fontId="28" fillId="0" borderId="258" xfId="2" applyFont="1" applyBorder="1" applyAlignment="1" applyProtection="1">
      <alignment horizontal="center" vertical="center"/>
      <protection hidden="1"/>
    </xf>
    <xf numFmtId="0" fontId="28" fillId="0" borderId="75" xfId="2" applyFont="1" applyBorder="1" applyAlignment="1" applyProtection="1">
      <alignment horizontal="center" vertical="center"/>
      <protection hidden="1"/>
    </xf>
    <xf numFmtId="38" fontId="28" fillId="9" borderId="73" xfId="9" applyFont="1" applyFill="1" applyBorder="1" applyAlignment="1" applyProtection="1">
      <alignment horizontal="center" vertical="center" shrinkToFit="1"/>
      <protection locked="0" hidden="1"/>
    </xf>
    <xf numFmtId="0" fontId="28" fillId="9" borderId="72" xfId="2" applyFont="1" applyFill="1" applyBorder="1" applyAlignment="1" applyProtection="1">
      <alignment horizontal="center" vertical="center" shrinkToFit="1"/>
      <protection locked="0" hidden="1"/>
    </xf>
    <xf numFmtId="0" fontId="28" fillId="4" borderId="1" xfId="2" applyFont="1" applyFill="1" applyBorder="1" applyAlignment="1" applyProtection="1">
      <alignment horizontal="center" vertical="center" shrinkToFit="1"/>
      <protection hidden="1"/>
    </xf>
    <xf numFmtId="0" fontId="28" fillId="9" borderId="75" xfId="2" applyFont="1" applyFill="1" applyBorder="1" applyAlignment="1" applyProtection="1">
      <alignment horizontal="center" vertical="center"/>
      <protection hidden="1"/>
    </xf>
    <xf numFmtId="0" fontId="28" fillId="9" borderId="74" xfId="2" applyFont="1" applyFill="1" applyBorder="1" applyAlignment="1" applyProtection="1">
      <alignment horizontal="center" vertical="center"/>
      <protection hidden="1"/>
    </xf>
    <xf numFmtId="0" fontId="28" fillId="9" borderId="5" xfId="2" applyFont="1" applyFill="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8" fillId="0" borderId="259" xfId="10" applyFont="1" applyBorder="1" applyAlignment="1" applyProtection="1">
      <alignment horizontal="center" vertical="center"/>
      <protection hidden="1"/>
    </xf>
    <xf numFmtId="0" fontId="28" fillId="0" borderId="260" xfId="10" applyFont="1" applyBorder="1" applyAlignment="1" applyProtection="1">
      <alignment horizontal="center" vertical="center"/>
      <protection hidden="1"/>
    </xf>
    <xf numFmtId="0" fontId="28" fillId="0" borderId="261" xfId="10" applyFont="1" applyBorder="1" applyAlignment="1" applyProtection="1">
      <alignment horizontal="center" vertical="center"/>
      <protection hidden="1"/>
    </xf>
    <xf numFmtId="0" fontId="28" fillId="0" borderId="262" xfId="10" applyFont="1" applyBorder="1" applyAlignment="1" applyProtection="1">
      <alignment horizontal="center" vertical="center"/>
      <protection hidden="1"/>
    </xf>
    <xf numFmtId="0" fontId="28" fillId="0" borderId="263" xfId="10" applyFont="1" applyBorder="1" applyAlignment="1" applyProtection="1">
      <alignment horizontal="center" vertical="center"/>
      <protection hidden="1"/>
    </xf>
    <xf numFmtId="0" fontId="28" fillId="0" borderId="264" xfId="10" applyFont="1" applyBorder="1" applyAlignment="1" applyProtection="1">
      <alignment horizontal="center" vertical="center"/>
      <protection hidden="1"/>
    </xf>
    <xf numFmtId="38" fontId="28" fillId="9" borderId="251" xfId="9" applyFont="1" applyFill="1" applyBorder="1" applyAlignment="1" applyProtection="1">
      <alignment horizontal="center" vertical="center" shrinkToFit="1"/>
      <protection hidden="1"/>
    </xf>
    <xf numFmtId="38" fontId="28" fillId="9" borderId="145" xfId="9" applyFont="1" applyFill="1" applyBorder="1" applyAlignment="1" applyProtection="1">
      <alignment horizontal="center" vertical="center" shrinkToFit="1"/>
      <protection hidden="1"/>
    </xf>
    <xf numFmtId="38" fontId="28" fillId="9" borderId="73" xfId="9" applyFont="1" applyFill="1" applyBorder="1" applyAlignment="1" applyProtection="1">
      <alignment horizontal="center" vertical="center" shrinkToFit="1"/>
      <protection hidden="1"/>
    </xf>
    <xf numFmtId="0" fontId="28" fillId="0" borderId="9" xfId="2" applyFont="1" applyBorder="1" applyAlignment="1" applyProtection="1">
      <alignment horizontal="center" vertical="center" textRotation="255"/>
      <protection hidden="1"/>
    </xf>
    <xf numFmtId="0" fontId="38" fillId="0" borderId="28" xfId="3" applyNumberFormat="1" applyFont="1" applyBorder="1" applyAlignment="1" applyProtection="1">
      <alignment horizontal="center" vertical="center"/>
      <protection hidden="1"/>
    </xf>
    <xf numFmtId="0" fontId="38" fillId="4" borderId="28" xfId="3" applyNumberFormat="1" applyFont="1" applyFill="1" applyBorder="1" applyAlignment="1" applyProtection="1">
      <alignment horizontal="center" vertical="center" shrinkToFit="1"/>
      <protection locked="0" hidden="1"/>
    </xf>
    <xf numFmtId="0" fontId="38" fillId="0" borderId="10" xfId="3" applyNumberFormat="1" applyFont="1" applyBorder="1" applyAlignment="1" applyProtection="1">
      <alignment horizontal="center" vertical="center"/>
      <protection hidden="1"/>
    </xf>
    <xf numFmtId="0" fontId="38" fillId="0" borderId="11" xfId="3" applyNumberFormat="1" applyFont="1" applyBorder="1" applyAlignment="1" applyProtection="1">
      <alignment horizontal="center" vertical="center"/>
      <protection hidden="1"/>
    </xf>
    <xf numFmtId="0" fontId="38" fillId="0" borderId="16" xfId="3" applyNumberFormat="1" applyFont="1" applyBorder="1" applyAlignment="1" applyProtection="1">
      <alignment horizontal="center" vertical="center"/>
      <protection hidden="1"/>
    </xf>
    <xf numFmtId="0" fontId="38" fillId="0" borderId="9"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protection hidden="1"/>
    </xf>
    <xf numFmtId="0" fontId="38" fillId="0" borderId="32" xfId="3" applyNumberFormat="1" applyFont="1" applyBorder="1" applyAlignment="1" applyProtection="1">
      <alignment horizontal="center" vertical="center"/>
      <protection hidden="1"/>
    </xf>
    <xf numFmtId="0" fontId="38" fillId="0" borderId="51" xfId="3" applyNumberFormat="1" applyFont="1" applyBorder="1" applyAlignment="1" applyProtection="1">
      <alignment horizontal="center" vertical="center"/>
      <protection hidden="1"/>
    </xf>
    <xf numFmtId="0" fontId="38" fillId="0" borderId="42" xfId="3" applyNumberFormat="1" applyFont="1" applyBorder="1" applyAlignment="1" applyProtection="1">
      <alignment horizontal="center" vertical="center"/>
      <protection hidden="1"/>
    </xf>
    <xf numFmtId="0" fontId="38" fillId="0" borderId="0" xfId="3" applyNumberFormat="1" applyFont="1" applyAlignment="1" applyProtection="1">
      <alignment horizontal="center" vertical="center"/>
      <protection hidden="1"/>
    </xf>
    <xf numFmtId="0" fontId="38" fillId="0" borderId="40" xfId="3" applyNumberFormat="1" applyFont="1" applyBorder="1" applyAlignment="1" applyProtection="1">
      <alignment horizontal="center" vertical="center"/>
      <protection hidden="1"/>
    </xf>
    <xf numFmtId="0" fontId="38" fillId="0" borderId="6" xfId="3" applyNumberFormat="1" applyFont="1" applyBorder="1" applyAlignment="1" applyProtection="1">
      <alignment horizontal="center" vertical="center"/>
      <protection hidden="1"/>
    </xf>
    <xf numFmtId="0" fontId="38" fillId="0" borderId="7" xfId="3" applyNumberFormat="1" applyFont="1" applyBorder="1" applyAlignment="1" applyProtection="1">
      <alignment horizontal="center" vertical="center"/>
      <protection hidden="1"/>
    </xf>
    <xf numFmtId="0" fontId="38" fillId="0" borderId="8"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wrapText="1"/>
      <protection hidden="1"/>
    </xf>
    <xf numFmtId="0" fontId="38" fillId="0" borderId="32" xfId="3" applyNumberFormat="1" applyFont="1" applyBorder="1" applyAlignment="1" applyProtection="1">
      <alignment horizontal="center" vertical="center" wrapText="1"/>
      <protection hidden="1"/>
    </xf>
    <xf numFmtId="0" fontId="38" fillId="0" borderId="51" xfId="3" applyNumberFormat="1" applyFont="1" applyBorder="1" applyAlignment="1" applyProtection="1">
      <alignment horizontal="center" vertical="center" wrapText="1"/>
      <protection hidden="1"/>
    </xf>
    <xf numFmtId="0" fontId="38" fillId="0" borderId="42" xfId="3" applyNumberFormat="1" applyFont="1" applyBorder="1" applyAlignment="1" applyProtection="1">
      <alignment horizontal="center" vertical="center" wrapText="1"/>
      <protection hidden="1"/>
    </xf>
    <xf numFmtId="0" fontId="38" fillId="0" borderId="0" xfId="3" applyNumberFormat="1" applyFont="1" applyAlignment="1" applyProtection="1">
      <alignment horizontal="center" vertical="center" wrapText="1"/>
      <protection hidden="1"/>
    </xf>
    <xf numFmtId="0" fontId="38" fillId="0" borderId="40" xfId="3" applyNumberFormat="1" applyFont="1" applyBorder="1" applyAlignment="1" applyProtection="1">
      <alignment horizontal="center" vertical="center" wrapText="1"/>
      <protection hidden="1"/>
    </xf>
    <xf numFmtId="0" fontId="38" fillId="0" borderId="6" xfId="3" applyNumberFormat="1" applyFont="1" applyBorder="1" applyAlignment="1" applyProtection="1">
      <alignment horizontal="center" vertical="center" wrapText="1"/>
      <protection hidden="1"/>
    </xf>
    <xf numFmtId="0" fontId="38" fillId="0" borderId="7" xfId="3" applyNumberFormat="1" applyFont="1" applyBorder="1" applyAlignment="1" applyProtection="1">
      <alignment horizontal="center" vertical="center" wrapText="1"/>
      <protection hidden="1"/>
    </xf>
    <xf numFmtId="0" fontId="38" fillId="0" borderId="8" xfId="3" applyNumberFormat="1" applyFont="1" applyBorder="1" applyAlignment="1" applyProtection="1">
      <alignment horizontal="center" vertical="center" wrapText="1"/>
      <protection hidden="1"/>
    </xf>
    <xf numFmtId="0" fontId="38" fillId="0" borderId="33" xfId="3" applyNumberFormat="1" applyFont="1" applyBorder="1" applyAlignment="1" applyProtection="1">
      <alignment horizontal="center" vertical="center" wrapText="1"/>
      <protection hidden="1"/>
    </xf>
    <xf numFmtId="0" fontId="38" fillId="0" borderId="48" xfId="3" applyNumberFormat="1" applyFont="1" applyBorder="1" applyAlignment="1" applyProtection="1">
      <alignment horizontal="center" vertical="center" wrapText="1"/>
      <protection hidden="1"/>
    </xf>
    <xf numFmtId="0" fontId="38" fillId="0" borderId="20" xfId="3" applyNumberFormat="1" applyFont="1" applyBorder="1" applyAlignment="1" applyProtection="1">
      <alignment horizontal="center" vertical="center" wrapText="1"/>
      <protection hidden="1"/>
    </xf>
    <xf numFmtId="176" fontId="38" fillId="4" borderId="2" xfId="4" applyNumberFormat="1" applyFont="1" applyFill="1" applyBorder="1" applyAlignment="1" applyProtection="1">
      <alignment horizontal="center" vertical="center"/>
      <protection hidden="1"/>
    </xf>
    <xf numFmtId="176" fontId="38" fillId="4" borderId="3" xfId="4" applyNumberFormat="1" applyFont="1" applyFill="1" applyBorder="1" applyAlignment="1" applyProtection="1">
      <alignment horizontal="center" vertical="center"/>
      <protection hidden="1"/>
    </xf>
    <xf numFmtId="176" fontId="38" fillId="4" borderId="36" xfId="4" applyNumberFormat="1" applyFont="1" applyFill="1" applyBorder="1" applyAlignment="1" applyProtection="1">
      <alignment horizontal="center" vertical="center"/>
      <protection hidden="1"/>
    </xf>
    <xf numFmtId="176" fontId="38" fillId="4" borderId="6" xfId="4" applyNumberFormat="1" applyFont="1" applyFill="1" applyBorder="1" applyAlignment="1" applyProtection="1">
      <alignment horizontal="center" vertical="center"/>
      <protection hidden="1"/>
    </xf>
    <xf numFmtId="176" fontId="38" fillId="4" borderId="7" xfId="4" applyNumberFormat="1" applyFont="1" applyFill="1" applyBorder="1" applyAlignment="1" applyProtection="1">
      <alignment horizontal="center" vertical="center"/>
      <protection hidden="1"/>
    </xf>
    <xf numFmtId="176" fontId="38" fillId="4" borderId="20" xfId="4" applyNumberFormat="1" applyFont="1" applyFill="1" applyBorder="1" applyAlignment="1" applyProtection="1">
      <alignment horizontal="center" vertical="center"/>
      <protection hidden="1"/>
    </xf>
    <xf numFmtId="0" fontId="38" fillId="0" borderId="35" xfId="5" applyNumberFormat="1" applyFont="1" applyBorder="1" applyAlignment="1" applyProtection="1">
      <alignment horizontal="center" vertical="center"/>
      <protection hidden="1"/>
    </xf>
    <xf numFmtId="0" fontId="38" fillId="0" borderId="3" xfId="5" applyNumberFormat="1" applyFont="1" applyBorder="1" applyAlignment="1" applyProtection="1">
      <alignment horizontal="center" vertical="center"/>
      <protection hidden="1"/>
    </xf>
    <xf numFmtId="0" fontId="38" fillId="0" borderId="4" xfId="5" applyNumberFormat="1" applyFont="1" applyBorder="1" applyAlignment="1" applyProtection="1">
      <alignment horizontal="center" vertical="center"/>
      <protection hidden="1"/>
    </xf>
    <xf numFmtId="0" fontId="38" fillId="0" borderId="46" xfId="5" applyNumberFormat="1" applyFont="1" applyBorder="1" applyAlignment="1" applyProtection="1">
      <alignment horizontal="center" vertical="center"/>
      <protection hidden="1"/>
    </xf>
    <xf numFmtId="0" fontId="38" fillId="0" borderId="7" xfId="5" applyNumberFormat="1" applyFont="1" applyBorder="1" applyAlignment="1" applyProtection="1">
      <alignment horizontal="center" vertical="center"/>
      <protection hidden="1"/>
    </xf>
    <xf numFmtId="0" fontId="38" fillId="0" borderId="8" xfId="5"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38" fillId="3" borderId="6" xfId="3"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0" fontId="38" fillId="0" borderId="4" xfId="4" applyNumberFormat="1" applyFont="1" applyBorder="1" applyAlignment="1" applyProtection="1">
      <alignment horizontal="center" vertical="center"/>
      <protection hidden="1"/>
    </xf>
    <xf numFmtId="0" fontId="38" fillId="0" borderId="8" xfId="4" applyNumberFormat="1" applyFont="1" applyBorder="1" applyAlignment="1" applyProtection="1">
      <alignment horizontal="center" vertical="center"/>
      <protection hidden="1"/>
    </xf>
    <xf numFmtId="176" fontId="38" fillId="0" borderId="9" xfId="3" applyNumberFormat="1" applyFont="1" applyBorder="1" applyAlignment="1" applyProtection="1">
      <alignment horizontal="center" vertical="center"/>
      <protection hidden="1"/>
    </xf>
    <xf numFmtId="176" fontId="38" fillId="4" borderId="2" xfId="3" applyNumberFormat="1" applyFont="1" applyFill="1" applyBorder="1" applyAlignment="1" applyProtection="1">
      <alignment horizontal="center" vertical="center"/>
      <protection hidden="1"/>
    </xf>
    <xf numFmtId="176" fontId="38" fillId="4" borderId="3" xfId="3" applyNumberFormat="1" applyFont="1" applyFill="1" applyBorder="1" applyAlignment="1" applyProtection="1">
      <alignment horizontal="center" vertical="center"/>
      <protection hidden="1"/>
    </xf>
    <xf numFmtId="176" fontId="38" fillId="4" borderId="4" xfId="3" applyNumberFormat="1" applyFont="1" applyFill="1" applyBorder="1" applyAlignment="1" applyProtection="1">
      <alignment horizontal="center" vertical="center"/>
      <protection hidden="1"/>
    </xf>
    <xf numFmtId="176" fontId="38" fillId="4" borderId="6" xfId="3" applyNumberFormat="1" applyFont="1" applyFill="1" applyBorder="1" applyAlignment="1" applyProtection="1">
      <alignment horizontal="center" vertical="center"/>
      <protection hidden="1"/>
    </xf>
    <xf numFmtId="176" fontId="38" fillId="4" borderId="7" xfId="3" applyNumberFormat="1" applyFont="1" applyFill="1" applyBorder="1" applyAlignment="1" applyProtection="1">
      <alignment horizontal="center" vertical="center"/>
      <protection hidden="1"/>
    </xf>
    <xf numFmtId="176" fontId="38" fillId="4" borderId="8" xfId="3" applyNumberFormat="1" applyFont="1" applyFill="1" applyBorder="1" applyAlignment="1" applyProtection="1">
      <alignment horizontal="center" vertical="center"/>
      <protection hidden="1"/>
    </xf>
    <xf numFmtId="0" fontId="38" fillId="0" borderId="47" xfId="5" applyNumberFormat="1" applyFont="1" applyBorder="1" applyAlignment="1" applyProtection="1">
      <alignment horizontal="center" vertical="center"/>
      <protection hidden="1"/>
    </xf>
    <xf numFmtId="0" fontId="38" fillId="0" borderId="0" xfId="5" applyNumberFormat="1" applyFont="1" applyAlignment="1" applyProtection="1">
      <alignment horizontal="center" vertical="center"/>
      <protection hidden="1"/>
    </xf>
    <xf numFmtId="0" fontId="38" fillId="0" borderId="40" xfId="5" applyNumberFormat="1" applyFont="1" applyBorder="1" applyAlignment="1" applyProtection="1">
      <alignment horizontal="center" vertical="center"/>
      <protection hidden="1"/>
    </xf>
    <xf numFmtId="0" fontId="38" fillId="3" borderId="35" xfId="5" applyNumberFormat="1" applyFont="1" applyFill="1" applyBorder="1" applyAlignment="1" applyProtection="1">
      <alignment horizontal="center" vertical="center"/>
      <protection hidden="1"/>
    </xf>
    <xf numFmtId="0" fontId="38" fillId="3" borderId="3" xfId="5" applyNumberFormat="1" applyFont="1" applyFill="1" applyBorder="1" applyAlignment="1" applyProtection="1">
      <alignment horizontal="center" vertical="center"/>
      <protection hidden="1"/>
    </xf>
    <xf numFmtId="0" fontId="38" fillId="3" borderId="4" xfId="5" applyNumberFormat="1" applyFont="1" applyFill="1" applyBorder="1" applyAlignment="1" applyProtection="1">
      <alignment horizontal="center" vertical="center"/>
      <protection hidden="1"/>
    </xf>
    <xf numFmtId="0" fontId="38" fillId="3" borderId="46" xfId="5" applyNumberFormat="1" applyFont="1" applyFill="1" applyBorder="1" applyAlignment="1" applyProtection="1">
      <alignment horizontal="center" vertical="center"/>
      <protection hidden="1"/>
    </xf>
    <xf numFmtId="0" fontId="38" fillId="3" borderId="7" xfId="5" applyNumberFormat="1" applyFont="1" applyFill="1" applyBorder="1" applyAlignment="1" applyProtection="1">
      <alignment horizontal="center" vertical="center"/>
      <protection hidden="1"/>
    </xf>
    <xf numFmtId="0" fontId="38" fillId="3" borderId="8" xfId="5" applyNumberFormat="1" applyFont="1" applyFill="1" applyBorder="1" applyAlignment="1" applyProtection="1">
      <alignment horizontal="center" vertical="center"/>
      <protection hidden="1"/>
    </xf>
    <xf numFmtId="176" fontId="38" fillId="4" borderId="42" xfId="4" applyNumberFormat="1" applyFont="1" applyFill="1" applyBorder="1" applyAlignment="1" applyProtection="1">
      <alignment horizontal="center" vertical="center"/>
      <protection hidden="1"/>
    </xf>
    <xf numFmtId="176" fontId="38" fillId="4" borderId="0" xfId="4" applyNumberFormat="1" applyFont="1" applyFill="1" applyBorder="1" applyAlignment="1" applyProtection="1">
      <alignment horizontal="center" vertical="center"/>
      <protection hidden="1"/>
    </xf>
    <xf numFmtId="176" fontId="38" fillId="4" borderId="48" xfId="4" applyNumberFormat="1" applyFont="1" applyFill="1" applyBorder="1" applyAlignment="1" applyProtection="1">
      <alignment horizontal="center" vertical="center"/>
      <protection hidden="1"/>
    </xf>
    <xf numFmtId="0" fontId="38" fillId="3" borderId="0" xfId="4" applyNumberFormat="1" applyFont="1" applyFill="1" applyAlignment="1" applyProtection="1">
      <alignment horizontal="center" vertical="center"/>
      <protection hidden="1"/>
    </xf>
    <xf numFmtId="0" fontId="38" fillId="4" borderId="0" xfId="3" applyNumberFormat="1" applyFont="1" applyFill="1" applyAlignment="1" applyProtection="1">
      <alignment horizontal="center" vertical="center"/>
      <protection locked="0" hidden="1"/>
    </xf>
    <xf numFmtId="0" fontId="38" fillId="3" borderId="47" xfId="5" applyNumberFormat="1" applyFont="1" applyFill="1" applyBorder="1" applyAlignment="1" applyProtection="1">
      <alignment horizontal="center" vertical="center"/>
      <protection hidden="1"/>
    </xf>
    <xf numFmtId="0" fontId="38" fillId="3" borderId="0" xfId="5" applyNumberFormat="1" applyFont="1" applyFill="1" applyAlignment="1" applyProtection="1">
      <alignment horizontal="center" vertical="center"/>
      <protection hidden="1"/>
    </xf>
    <xf numFmtId="0" fontId="38" fillId="3" borderId="40" xfId="5" applyNumberFormat="1" applyFont="1" applyFill="1" applyBorder="1" applyAlignment="1" applyProtection="1">
      <alignment horizontal="center" vertical="center"/>
      <protection hidden="1"/>
    </xf>
    <xf numFmtId="0" fontId="38" fillId="3" borderId="42" xfId="3" applyNumberFormat="1" applyFont="1" applyFill="1" applyBorder="1" applyAlignment="1" applyProtection="1">
      <alignment horizontal="center" vertical="center"/>
      <protection hidden="1"/>
    </xf>
    <xf numFmtId="0" fontId="38" fillId="3" borderId="0" xfId="3" applyNumberFormat="1" applyFont="1" applyFill="1" applyAlignment="1" applyProtection="1">
      <alignment horizontal="center" vertical="center"/>
      <protection hidden="1"/>
    </xf>
    <xf numFmtId="0" fontId="38" fillId="0" borderId="40" xfId="4" applyNumberFormat="1" applyFont="1" applyBorder="1" applyAlignment="1" applyProtection="1">
      <alignment horizontal="center" vertical="center"/>
      <protection hidden="1"/>
    </xf>
    <xf numFmtId="176" fontId="38" fillId="0" borderId="1" xfId="3" applyNumberFormat="1" applyFont="1" applyBorder="1" applyAlignment="1" applyProtection="1">
      <alignment horizontal="center" vertical="center"/>
      <protection hidden="1"/>
    </xf>
    <xf numFmtId="176" fontId="38" fillId="4" borderId="42" xfId="3" applyNumberFormat="1" applyFont="1" applyFill="1" applyBorder="1" applyAlignment="1" applyProtection="1">
      <alignment horizontal="center" vertical="center"/>
      <protection hidden="1"/>
    </xf>
    <xf numFmtId="176" fontId="38" fillId="4" borderId="0" xfId="3" applyNumberFormat="1" applyFont="1" applyFill="1" applyBorder="1" applyAlignment="1" applyProtection="1">
      <alignment horizontal="center" vertical="center"/>
      <protection hidden="1"/>
    </xf>
    <xf numFmtId="176" fontId="38" fillId="4" borderId="40" xfId="3" applyNumberFormat="1" applyFont="1" applyFill="1" applyBorder="1" applyAlignment="1" applyProtection="1">
      <alignment horizontal="center" vertical="center"/>
      <protection hidden="1"/>
    </xf>
    <xf numFmtId="0" fontId="38" fillId="0" borderId="10" xfId="2" applyNumberFormat="1" applyFont="1" applyBorder="1" applyAlignment="1" applyProtection="1">
      <alignment horizontal="center" vertical="center"/>
      <protection hidden="1"/>
    </xf>
    <xf numFmtId="0" fontId="38" fillId="0" borderId="11" xfId="2" applyNumberFormat="1" applyFont="1" applyBorder="1" applyAlignment="1" applyProtection="1">
      <alignment horizontal="center" vertical="center"/>
      <protection hidden="1"/>
    </xf>
    <xf numFmtId="0" fontId="38" fillId="0" borderId="52" xfId="2" applyNumberFormat="1" applyFont="1" applyBorder="1" applyAlignment="1" applyProtection="1">
      <alignment horizontal="center" vertical="center"/>
      <protection hidden="1"/>
    </xf>
    <xf numFmtId="0" fontId="38" fillId="3" borderId="28" xfId="3" applyNumberFormat="1" applyFont="1" applyFill="1" applyBorder="1" applyAlignment="1" applyProtection="1">
      <alignment horizontal="center" vertical="center"/>
      <protection locked="0" hidden="1"/>
    </xf>
    <xf numFmtId="0" fontId="32" fillId="0" borderId="16" xfId="2" applyNumberFormat="1" applyFont="1" applyBorder="1" applyAlignment="1" applyProtection="1">
      <alignment horizontal="center" vertical="center" wrapText="1"/>
      <protection hidden="1"/>
    </xf>
    <xf numFmtId="0" fontId="32" fillId="0" borderId="9" xfId="2" applyNumberFormat="1" applyFont="1" applyBorder="1" applyAlignment="1" applyProtection="1">
      <alignment horizontal="center" vertical="center" wrapText="1"/>
      <protection hidden="1"/>
    </xf>
    <xf numFmtId="0" fontId="38" fillId="3" borderId="9" xfId="4" applyNumberFormat="1" applyFont="1" applyFill="1" applyBorder="1" applyAlignment="1" applyProtection="1">
      <alignment horizontal="center" vertical="center"/>
      <protection hidden="1"/>
    </xf>
    <xf numFmtId="0" fontId="38" fillId="3" borderId="17" xfId="4" applyNumberFormat="1" applyFont="1" applyFill="1" applyBorder="1" applyAlignment="1" applyProtection="1">
      <alignment horizontal="center" vertical="center"/>
      <protection hidden="1"/>
    </xf>
    <xf numFmtId="0" fontId="38" fillId="3" borderId="19" xfId="4" applyNumberFormat="1" applyFont="1" applyFill="1" applyBorder="1" applyAlignment="1" applyProtection="1">
      <alignment horizontal="center" vertical="center"/>
      <protection hidden="1"/>
    </xf>
    <xf numFmtId="0" fontId="38" fillId="4" borderId="19" xfId="2" applyNumberFormat="1" applyFont="1" applyFill="1" applyBorder="1" applyAlignment="1" applyProtection="1">
      <alignment horizontal="center" vertical="center"/>
      <protection locked="0" hidden="1"/>
    </xf>
    <xf numFmtId="0" fontId="38" fillId="4" borderId="17" xfId="2" applyNumberFormat="1" applyFont="1" applyFill="1" applyBorder="1" applyAlignment="1" applyProtection="1">
      <alignment horizontal="center" vertical="center"/>
      <protection locked="0" hidden="1"/>
    </xf>
    <xf numFmtId="0" fontId="28" fillId="0" borderId="19" xfId="3" applyNumberFormat="1" applyFont="1" applyBorder="1" applyAlignment="1" applyProtection="1">
      <alignment horizontal="center" vertical="center"/>
      <protection hidden="1"/>
    </xf>
    <xf numFmtId="0" fontId="28" fillId="0" borderId="53" xfId="3" applyNumberFormat="1" applyFont="1" applyBorder="1" applyAlignment="1" applyProtection="1">
      <alignment horizontal="center" vertical="center"/>
      <protection hidden="1"/>
    </xf>
    <xf numFmtId="0" fontId="38" fillId="0" borderId="19" xfId="2" applyNumberFormat="1" applyFont="1" applyBorder="1" applyAlignment="1" applyProtection="1">
      <alignment horizontal="center" vertical="center"/>
      <protection hidden="1"/>
    </xf>
    <xf numFmtId="0" fontId="38" fillId="0" borderId="53" xfId="2" applyNumberFormat="1" applyFont="1" applyBorder="1" applyAlignment="1" applyProtection="1">
      <alignment horizontal="center" vertical="center"/>
      <protection hidden="1"/>
    </xf>
    <xf numFmtId="0" fontId="32" fillId="0" borderId="16" xfId="2" applyNumberFormat="1" applyFont="1" applyBorder="1" applyAlignment="1" applyProtection="1">
      <alignment horizontal="center" vertical="center" shrinkToFit="1"/>
      <protection hidden="1"/>
    </xf>
    <xf numFmtId="0" fontId="32" fillId="0" borderId="9" xfId="2" applyNumberFormat="1" applyFont="1" applyBorder="1" applyAlignment="1" applyProtection="1">
      <alignment horizontal="center" vertical="center" shrinkToFit="1"/>
      <protection hidden="1"/>
    </xf>
    <xf numFmtId="0" fontId="32" fillId="0" borderId="34" xfId="2" applyNumberFormat="1" applyFont="1" applyBorder="1" applyAlignment="1" applyProtection="1">
      <alignment horizontal="center" vertical="center" wrapText="1"/>
      <protection hidden="1"/>
    </xf>
    <xf numFmtId="0" fontId="32" fillId="0" borderId="18" xfId="2" applyNumberFormat="1" applyFont="1" applyBorder="1" applyAlignment="1" applyProtection="1">
      <alignment horizontal="center" vertical="center" wrapText="1"/>
      <protection hidden="1"/>
    </xf>
    <xf numFmtId="0" fontId="32" fillId="0" borderId="19" xfId="2" applyNumberFormat="1" applyFont="1" applyBorder="1" applyAlignment="1" applyProtection="1">
      <alignment horizontal="center" vertical="center" wrapText="1"/>
      <protection hidden="1"/>
    </xf>
    <xf numFmtId="0" fontId="32" fillId="0" borderId="54" xfId="2" applyNumberFormat="1" applyFont="1" applyBorder="1" applyAlignment="1" applyProtection="1">
      <alignment horizontal="center" vertical="center" wrapText="1"/>
      <protection hidden="1"/>
    </xf>
    <xf numFmtId="0" fontId="32" fillId="0" borderId="1" xfId="2" applyNumberFormat="1" applyFont="1" applyBorder="1" applyAlignment="1" applyProtection="1">
      <alignment horizontal="center" vertical="center" wrapText="1"/>
      <protection hidden="1"/>
    </xf>
    <xf numFmtId="0" fontId="38" fillId="3" borderId="1" xfId="4" applyNumberFormat="1" applyFont="1" applyFill="1" applyBorder="1" applyAlignment="1" applyProtection="1">
      <alignment horizontal="center" vertical="center"/>
      <protection hidden="1"/>
    </xf>
    <xf numFmtId="0" fontId="38" fillId="3" borderId="2" xfId="4" applyNumberFormat="1" applyFont="1" applyFill="1" applyBorder="1" applyAlignment="1" applyProtection="1">
      <alignment horizontal="center" vertical="center"/>
      <protection hidden="1"/>
    </xf>
    <xf numFmtId="0" fontId="38" fillId="3" borderId="4" xfId="4" applyNumberFormat="1" applyFont="1" applyFill="1" applyBorder="1" applyAlignment="1" applyProtection="1">
      <alignment horizontal="center" vertical="center"/>
      <protection hidden="1"/>
    </xf>
    <xf numFmtId="0" fontId="38" fillId="4" borderId="4" xfId="2" applyNumberFormat="1" applyFont="1" applyFill="1" applyBorder="1" applyAlignment="1" applyProtection="1">
      <alignment horizontal="center" vertical="center"/>
      <protection locked="0" hidden="1"/>
    </xf>
    <xf numFmtId="0" fontId="38" fillId="4" borderId="2" xfId="2" applyNumberFormat="1" applyFont="1" applyFill="1" applyBorder="1" applyAlignment="1" applyProtection="1">
      <alignment horizontal="center" vertical="center"/>
      <protection locked="0" hidden="1"/>
    </xf>
    <xf numFmtId="0" fontId="28" fillId="0" borderId="4" xfId="3" applyNumberFormat="1" applyFont="1" applyBorder="1" applyAlignment="1" applyProtection="1">
      <alignment horizontal="center" vertical="center"/>
      <protection hidden="1"/>
    </xf>
    <xf numFmtId="0" fontId="28" fillId="0" borderId="237" xfId="3" applyNumberFormat="1" applyFont="1" applyBorder="1" applyAlignment="1" applyProtection="1">
      <alignment horizontal="center" vertical="center"/>
      <protection hidden="1"/>
    </xf>
    <xf numFmtId="0" fontId="28" fillId="0" borderId="86" xfId="6" applyNumberFormat="1" applyFont="1" applyBorder="1" applyAlignment="1">
      <alignment horizontal="center" vertical="center"/>
    </xf>
    <xf numFmtId="0" fontId="28" fillId="0" borderId="99" xfId="6" applyNumberFormat="1" applyFont="1" applyBorder="1" applyAlignment="1">
      <alignment horizontal="center" vertical="center"/>
    </xf>
    <xf numFmtId="0" fontId="28" fillId="0" borderId="89" xfId="6" applyNumberFormat="1" applyFont="1" applyBorder="1" applyAlignment="1">
      <alignment horizontal="center" vertical="center"/>
    </xf>
    <xf numFmtId="0" fontId="28" fillId="0" borderId="86" xfId="6" applyNumberFormat="1" applyFont="1" applyBorder="1" applyAlignment="1">
      <alignment horizontal="center" vertical="center" wrapText="1"/>
    </xf>
    <xf numFmtId="0" fontId="28" fillId="0" borderId="99" xfId="6" applyNumberFormat="1" applyFont="1" applyBorder="1" applyAlignment="1">
      <alignment horizontal="center" vertical="center" wrapText="1"/>
    </xf>
    <xf numFmtId="0" fontId="28" fillId="0" borderId="89" xfId="6" applyNumberFormat="1" applyFont="1" applyBorder="1" applyAlignment="1">
      <alignment horizontal="center" vertical="center" wrapText="1"/>
    </xf>
    <xf numFmtId="0" fontId="28" fillId="3" borderId="7" xfId="6" applyNumberFormat="1" applyFont="1" applyFill="1" applyBorder="1" applyAlignment="1">
      <alignment horizontal="center" vertical="center"/>
    </xf>
    <xf numFmtId="0" fontId="28" fillId="0" borderId="2" xfId="6" applyNumberFormat="1" applyFont="1" applyBorder="1" applyAlignment="1">
      <alignment horizontal="center" vertical="center" wrapText="1"/>
    </xf>
    <xf numFmtId="0" fontId="28" fillId="0" borderId="3" xfId="6" applyNumberFormat="1" applyFont="1" applyBorder="1" applyAlignment="1">
      <alignment horizontal="center" vertical="center" wrapText="1"/>
    </xf>
    <xf numFmtId="0" fontId="28" fillId="0" borderId="4" xfId="6" applyNumberFormat="1" applyFont="1" applyBorder="1" applyAlignment="1">
      <alignment horizontal="center" vertical="center" wrapText="1"/>
    </xf>
    <xf numFmtId="0" fontId="28" fillId="0" borderId="42" xfId="6" applyNumberFormat="1" applyFont="1" applyBorder="1" applyAlignment="1">
      <alignment horizontal="center" vertical="center" wrapText="1"/>
    </xf>
    <xf numFmtId="0" fontId="28" fillId="0" borderId="0" xfId="6" applyNumberFormat="1" applyFont="1" applyAlignment="1">
      <alignment horizontal="center" vertical="center" wrapText="1"/>
    </xf>
    <xf numFmtId="0" fontId="28" fillId="0" borderId="6" xfId="6" applyNumberFormat="1" applyFont="1" applyBorder="1" applyAlignment="1">
      <alignment horizontal="center" vertical="center" wrapText="1"/>
    </xf>
    <xf numFmtId="0" fontId="28" fillId="0" borderId="7" xfId="6" applyNumberFormat="1" applyFont="1" applyBorder="1" applyAlignment="1">
      <alignment horizontal="center" vertical="center" wrapText="1"/>
    </xf>
    <xf numFmtId="0" fontId="28" fillId="0" borderId="1" xfId="6" applyNumberFormat="1" applyFont="1" applyBorder="1" applyAlignment="1">
      <alignment horizontal="center" vertical="center"/>
    </xf>
    <xf numFmtId="0" fontId="28" fillId="0" borderId="2" xfId="6" applyNumberFormat="1" applyFont="1" applyBorder="1" applyAlignment="1">
      <alignment horizontal="center" vertical="center"/>
    </xf>
    <xf numFmtId="0" fontId="28" fillId="0" borderId="4" xfId="6" applyNumberFormat="1" applyFont="1" applyBorder="1" applyAlignment="1">
      <alignment horizontal="center" vertical="center"/>
    </xf>
    <xf numFmtId="0" fontId="31" fillId="7" borderId="78" xfId="6" applyNumberFormat="1" applyFont="1" applyFill="1" applyBorder="1" applyAlignment="1">
      <alignment horizontal="center" vertical="center" wrapText="1"/>
    </xf>
    <xf numFmtId="0" fontId="31" fillId="7" borderId="89" xfId="6" applyNumberFormat="1" applyFont="1" applyFill="1" applyBorder="1" applyAlignment="1">
      <alignment horizontal="center" vertical="center" wrapText="1"/>
    </xf>
    <xf numFmtId="0" fontId="31" fillId="7" borderId="81" xfId="6" applyNumberFormat="1" applyFont="1" applyFill="1" applyBorder="1" applyAlignment="1">
      <alignment horizontal="center" vertical="center" wrapText="1"/>
    </xf>
    <xf numFmtId="0" fontId="31" fillId="7" borderId="92" xfId="6" applyNumberFormat="1" applyFont="1" applyFill="1" applyBorder="1" applyAlignment="1">
      <alignment horizontal="center" vertical="center" wrapText="1"/>
    </xf>
    <xf numFmtId="0" fontId="31" fillId="7" borderId="82" xfId="6" applyNumberFormat="1" applyFont="1" applyFill="1" applyBorder="1" applyAlignment="1">
      <alignment horizontal="center" vertical="center" wrapText="1"/>
    </xf>
    <xf numFmtId="0" fontId="31" fillId="7" borderId="93" xfId="6" applyNumberFormat="1" applyFont="1" applyFill="1" applyBorder="1" applyAlignment="1">
      <alignment horizontal="center" vertical="center" wrapText="1"/>
    </xf>
    <xf numFmtId="0" fontId="31" fillId="7" borderId="80" xfId="6" applyNumberFormat="1" applyFont="1" applyFill="1" applyBorder="1" applyAlignment="1">
      <alignment horizontal="center" vertical="center" wrapText="1"/>
    </xf>
    <xf numFmtId="0" fontId="31" fillId="7" borderId="91" xfId="6" applyNumberFormat="1" applyFont="1" applyFill="1" applyBorder="1" applyAlignment="1">
      <alignment horizontal="center" vertical="center" wrapText="1"/>
    </xf>
    <xf numFmtId="0" fontId="28" fillId="8" borderId="17" xfId="6" applyNumberFormat="1" applyFont="1" applyFill="1" applyBorder="1" applyAlignment="1">
      <alignment horizontal="center" vertical="center" wrapText="1"/>
    </xf>
    <xf numFmtId="0" fontId="28" fillId="8" borderId="18" xfId="6" applyNumberFormat="1" applyFont="1" applyFill="1" applyBorder="1" applyAlignment="1">
      <alignment horizontal="center" vertical="center" wrapText="1"/>
    </xf>
    <xf numFmtId="0" fontId="28" fillId="8" borderId="19" xfId="6" applyNumberFormat="1" applyFont="1" applyFill="1" applyBorder="1" applyAlignment="1">
      <alignment horizontal="center" vertical="center" wrapText="1"/>
    </xf>
    <xf numFmtId="0" fontId="31" fillId="7" borderId="77" xfId="6" applyNumberFormat="1" applyFont="1" applyFill="1" applyBorder="1" applyAlignment="1">
      <alignment horizontal="center" vertical="center" wrapText="1"/>
    </xf>
    <xf numFmtId="0" fontId="31" fillId="7" borderId="88" xfId="6" applyNumberFormat="1" applyFont="1" applyFill="1" applyBorder="1" applyAlignment="1">
      <alignment horizontal="center" vertical="center" wrapText="1"/>
    </xf>
    <xf numFmtId="0" fontId="31" fillId="7" borderId="79" xfId="6" applyNumberFormat="1" applyFont="1" applyFill="1" applyBorder="1" applyAlignment="1">
      <alignment horizontal="center" vertical="center" wrapText="1"/>
    </xf>
    <xf numFmtId="0" fontId="31" fillId="7" borderId="90" xfId="6" applyNumberFormat="1" applyFont="1" applyFill="1" applyBorder="1" applyAlignment="1">
      <alignment horizontal="center" vertical="center" wrapText="1"/>
    </xf>
    <xf numFmtId="0" fontId="28" fillId="0" borderId="9" xfId="6" applyNumberFormat="1" applyFont="1" applyBorder="1" applyAlignment="1">
      <alignment horizontal="center" vertical="center" wrapText="1"/>
    </xf>
    <xf numFmtId="0" fontId="28" fillId="0" borderId="17" xfId="6" applyNumberFormat="1" applyFont="1" applyBorder="1" applyAlignment="1">
      <alignment horizontal="center" vertical="center" wrapText="1"/>
    </xf>
    <xf numFmtId="0" fontId="28" fillId="0" borderId="60" xfId="6" applyNumberFormat="1" applyFont="1" applyBorder="1" applyAlignment="1">
      <alignment horizontal="center" vertical="center" wrapText="1"/>
    </xf>
    <xf numFmtId="0" fontId="28" fillId="0" borderId="19" xfId="6" applyNumberFormat="1" applyFont="1" applyBorder="1" applyAlignment="1">
      <alignment horizontal="center" vertical="center" wrapText="1"/>
    </xf>
    <xf numFmtId="0" fontId="28" fillId="0" borderId="76" xfId="6" applyNumberFormat="1" applyFont="1" applyBorder="1" applyAlignment="1">
      <alignment horizontal="center" vertical="center" wrapText="1"/>
    </xf>
    <xf numFmtId="0" fontId="28" fillId="0" borderId="84" xfId="6" applyNumberFormat="1" applyFont="1" applyBorder="1" applyAlignment="1">
      <alignment horizontal="center" vertical="center" wrapText="1"/>
    </xf>
    <xf numFmtId="0" fontId="28" fillId="0" borderId="85" xfId="6" applyNumberFormat="1" applyFont="1" applyBorder="1" applyAlignment="1">
      <alignment horizontal="center" vertical="center" wrapText="1"/>
    </xf>
    <xf numFmtId="0" fontId="28" fillId="0" borderId="98" xfId="6" applyNumberFormat="1" applyFont="1" applyBorder="1" applyAlignment="1">
      <alignment horizontal="center" vertical="center" wrapText="1"/>
    </xf>
    <xf numFmtId="0" fontId="28" fillId="0" borderId="91" xfId="6" applyNumberFormat="1" applyFont="1" applyBorder="1" applyAlignment="1">
      <alignment horizontal="center" vertical="center" wrapText="1"/>
    </xf>
    <xf numFmtId="0" fontId="31" fillId="7" borderId="83" xfId="6" applyNumberFormat="1" applyFont="1" applyFill="1" applyBorder="1" applyAlignment="1">
      <alignment horizontal="center" vertical="center" wrapText="1"/>
    </xf>
    <xf numFmtId="0" fontId="31" fillId="7" borderId="94" xfId="6" applyNumberFormat="1" applyFont="1" applyFill="1" applyBorder="1" applyAlignment="1">
      <alignment horizontal="center" vertical="center" wrapText="1"/>
    </xf>
    <xf numFmtId="0" fontId="28" fillId="0" borderId="87" xfId="6" applyNumberFormat="1" applyFont="1" applyBorder="1" applyAlignment="1">
      <alignment horizontal="center" vertical="center" wrapText="1"/>
    </xf>
    <xf numFmtId="0" fontId="28" fillId="0" borderId="100" xfId="6" applyNumberFormat="1" applyFont="1" applyBorder="1" applyAlignment="1">
      <alignment horizontal="center" vertical="center" wrapText="1"/>
    </xf>
    <xf numFmtId="0" fontId="28" fillId="0" borderId="92" xfId="6" applyNumberFormat="1" applyFont="1" applyBorder="1" applyAlignment="1">
      <alignment horizontal="center" vertical="center" wrapText="1"/>
    </xf>
    <xf numFmtId="0" fontId="28" fillId="0" borderId="95" xfId="6" applyNumberFormat="1" applyFont="1" applyBorder="1" applyAlignment="1">
      <alignment horizontal="center" vertical="center" wrapText="1"/>
    </xf>
    <xf numFmtId="0" fontId="28" fillId="0" borderId="96" xfId="6" applyNumberFormat="1" applyFont="1" applyBorder="1" applyAlignment="1">
      <alignment horizontal="center" vertical="center"/>
    </xf>
    <xf numFmtId="0" fontId="28" fillId="0" borderId="97" xfId="6" applyNumberFormat="1" applyFont="1" applyBorder="1" applyAlignment="1">
      <alignment horizontal="center" vertical="center"/>
    </xf>
    <xf numFmtId="0" fontId="28" fillId="0" borderId="108" xfId="6" applyNumberFormat="1" applyFont="1" applyBorder="1" applyAlignment="1">
      <alignment horizontal="center" vertical="center"/>
    </xf>
    <xf numFmtId="0" fontId="28" fillId="0" borderId="109" xfId="6" applyNumberFormat="1" applyFont="1" applyBorder="1" applyAlignment="1">
      <alignment horizontal="center" vertical="center"/>
    </xf>
    <xf numFmtId="0" fontId="28" fillId="0" borderId="110" xfId="6" applyNumberFormat="1" applyFont="1" applyBorder="1" applyAlignment="1">
      <alignment horizontal="center" vertical="center"/>
    </xf>
    <xf numFmtId="0" fontId="32" fillId="0" borderId="2" xfId="6" applyNumberFormat="1" applyFont="1" applyBorder="1" applyAlignment="1">
      <alignment horizontal="center" vertical="center" shrinkToFit="1"/>
    </xf>
    <xf numFmtId="0" fontId="32" fillId="0" borderId="4" xfId="6" applyNumberFormat="1" applyFont="1" applyBorder="1" applyAlignment="1">
      <alignment horizontal="center" vertical="center" shrinkToFit="1"/>
    </xf>
    <xf numFmtId="0" fontId="32" fillId="0" borderId="116" xfId="6" applyNumberFormat="1" applyFont="1" applyBorder="1" applyAlignment="1">
      <alignment horizontal="center" vertical="center" shrinkToFit="1"/>
    </xf>
    <xf numFmtId="0" fontId="32" fillId="0" borderId="117" xfId="6" applyNumberFormat="1" applyFont="1" applyBorder="1" applyAlignment="1">
      <alignment horizontal="center" vertical="center" shrinkToFit="1"/>
    </xf>
    <xf numFmtId="0" fontId="31" fillId="3" borderId="2" xfId="6" applyNumberFormat="1" applyFont="1" applyFill="1" applyBorder="1" applyAlignment="1">
      <alignment horizontal="center" vertical="center" shrinkToFit="1"/>
    </xf>
    <xf numFmtId="0" fontId="31" fillId="3" borderId="3" xfId="6" applyNumberFormat="1" applyFont="1" applyFill="1" applyBorder="1" applyAlignment="1">
      <alignment horizontal="center" vertical="center" shrinkToFit="1"/>
    </xf>
    <xf numFmtId="0" fontId="31" fillId="3" borderId="116" xfId="6" applyNumberFormat="1" applyFont="1" applyFill="1" applyBorder="1" applyAlignment="1">
      <alignment horizontal="center" vertical="center" shrinkToFit="1"/>
    </xf>
    <xf numFmtId="0" fontId="31" fillId="3" borderId="118" xfId="6" applyNumberFormat="1" applyFont="1" applyFill="1" applyBorder="1" applyAlignment="1">
      <alignment horizontal="center" vertical="center" shrinkToFit="1"/>
    </xf>
    <xf numFmtId="0" fontId="31" fillId="7" borderId="111" xfId="6" applyNumberFormat="1" applyFont="1" applyFill="1" applyBorder="1" applyAlignment="1">
      <alignment horizontal="center" vertical="center" wrapText="1" shrinkToFit="1"/>
    </xf>
    <xf numFmtId="0" fontId="31" fillId="7" borderId="119" xfId="6" applyNumberFormat="1" applyFont="1" applyFill="1" applyBorder="1" applyAlignment="1">
      <alignment horizontal="center" vertical="center" wrapText="1" shrinkToFit="1"/>
    </xf>
    <xf numFmtId="0" fontId="31" fillId="7" borderId="88" xfId="6" applyNumberFormat="1" applyFont="1" applyFill="1" applyBorder="1" applyAlignment="1">
      <alignment horizontal="center" vertical="center" wrapText="1" shrinkToFit="1"/>
    </xf>
    <xf numFmtId="0" fontId="31" fillId="7" borderId="86" xfId="6" applyNumberFormat="1" applyFont="1" applyFill="1" applyBorder="1" applyAlignment="1">
      <alignment horizontal="center" vertical="center" shrinkToFit="1"/>
    </xf>
    <xf numFmtId="0" fontId="31" fillId="7" borderId="99" xfId="6" applyNumberFormat="1" applyFont="1" applyFill="1" applyBorder="1" applyAlignment="1">
      <alignment horizontal="center" vertical="center" shrinkToFit="1"/>
    </xf>
    <xf numFmtId="0" fontId="31" fillId="7" borderId="89" xfId="6" applyNumberFormat="1" applyFont="1" applyFill="1" applyBorder="1" applyAlignment="1">
      <alignment horizontal="center" vertical="center" shrinkToFit="1"/>
    </xf>
    <xf numFmtId="0" fontId="31" fillId="7" borderId="87" xfId="6" applyNumberFormat="1" applyFont="1" applyFill="1" applyBorder="1" applyAlignment="1">
      <alignment horizontal="center" vertical="center" shrinkToFit="1"/>
    </xf>
    <xf numFmtId="0" fontId="31" fillId="7" borderId="100" xfId="6" applyNumberFormat="1" applyFont="1" applyFill="1" applyBorder="1" applyAlignment="1">
      <alignment horizontal="center" vertical="center" shrinkToFit="1"/>
    </xf>
    <xf numFmtId="0" fontId="31" fillId="7" borderId="92" xfId="6" applyNumberFormat="1" applyFont="1" applyFill="1" applyBorder="1" applyAlignment="1">
      <alignment horizontal="center" vertical="center" shrinkToFit="1"/>
    </xf>
    <xf numFmtId="0" fontId="31" fillId="7" borderId="85" xfId="6" applyNumberFormat="1" applyFont="1" applyFill="1" applyBorder="1" applyAlignment="1">
      <alignment horizontal="center" vertical="center" shrinkToFit="1"/>
    </xf>
    <xf numFmtId="0" fontId="31" fillId="7" borderId="98" xfId="6" applyNumberFormat="1" applyFont="1" applyFill="1" applyBorder="1" applyAlignment="1">
      <alignment horizontal="center" vertical="center" shrinkToFit="1"/>
    </xf>
    <xf numFmtId="0" fontId="31" fillId="7" borderId="91" xfId="6" applyNumberFormat="1" applyFont="1" applyFill="1" applyBorder="1" applyAlignment="1">
      <alignment horizontal="center" vertical="center" shrinkToFit="1"/>
    </xf>
    <xf numFmtId="0" fontId="31" fillId="0" borderId="85" xfId="6" applyNumberFormat="1" applyFont="1" applyBorder="1" applyAlignment="1">
      <alignment horizontal="center" vertical="center" shrinkToFit="1"/>
    </xf>
    <xf numFmtId="0" fontId="31" fillId="0" borderId="98" xfId="6" applyNumberFormat="1" applyFont="1" applyBorder="1" applyAlignment="1">
      <alignment horizontal="center" vertical="center" shrinkToFit="1"/>
    </xf>
    <xf numFmtId="0" fontId="31" fillId="0" borderId="91" xfId="6" applyNumberFormat="1" applyFont="1" applyBorder="1" applyAlignment="1">
      <alignment horizontal="center" vertical="center" shrinkToFit="1"/>
    </xf>
    <xf numFmtId="0" fontId="31" fillId="0" borderId="86" xfId="6" applyNumberFormat="1" applyFont="1" applyBorder="1" applyAlignment="1">
      <alignment horizontal="center" vertical="center" shrinkToFit="1"/>
    </xf>
    <xf numFmtId="0" fontId="31" fillId="0" borderId="99" xfId="6" applyNumberFormat="1" applyFont="1" applyBorder="1" applyAlignment="1">
      <alignment horizontal="center" vertical="center" shrinkToFit="1"/>
    </xf>
    <xf numFmtId="0" fontId="31" fillId="0" borderId="89" xfId="6" applyNumberFormat="1" applyFont="1" applyBorder="1" applyAlignment="1">
      <alignment horizontal="center" vertical="center" shrinkToFit="1"/>
    </xf>
    <xf numFmtId="0" fontId="31" fillId="7" borderId="112" xfId="6" applyNumberFormat="1" applyFont="1" applyFill="1" applyBorder="1" applyAlignment="1">
      <alignment horizontal="center" vertical="center" shrinkToFit="1"/>
    </xf>
    <xf numFmtId="0" fontId="31" fillId="7" borderId="120" xfId="6" applyNumberFormat="1" applyFont="1" applyFill="1" applyBorder="1" applyAlignment="1">
      <alignment horizontal="center" vertical="center" shrinkToFit="1"/>
    </xf>
    <xf numFmtId="0" fontId="31" fillId="7" borderId="94" xfId="6" applyNumberFormat="1" applyFont="1" applyFill="1" applyBorder="1" applyAlignment="1">
      <alignment horizontal="center" vertical="center" shrinkToFit="1"/>
    </xf>
    <xf numFmtId="0" fontId="31" fillId="0" borderId="113" xfId="6" applyNumberFormat="1" applyFont="1" applyBorder="1" applyAlignment="1">
      <alignment horizontal="center" vertical="center" shrinkToFit="1"/>
    </xf>
    <xf numFmtId="0" fontId="31" fillId="0" borderId="3" xfId="6" applyNumberFormat="1" applyFont="1" applyBorder="1" applyAlignment="1">
      <alignment horizontal="center" vertical="center" shrinkToFit="1"/>
    </xf>
    <xf numFmtId="0" fontId="31" fillId="0" borderId="114" xfId="6" applyNumberFormat="1" applyFont="1" applyBorder="1" applyAlignment="1">
      <alignment horizontal="center" vertical="center" shrinkToFit="1"/>
    </xf>
    <xf numFmtId="0" fontId="31" fillId="0" borderId="121" xfId="6" applyNumberFormat="1" applyFont="1" applyBorder="1" applyAlignment="1">
      <alignment horizontal="center" vertical="center" shrinkToFit="1"/>
    </xf>
    <xf numFmtId="0" fontId="31" fillId="0" borderId="0" xfId="6" applyNumberFormat="1" applyFont="1" applyAlignment="1">
      <alignment horizontal="center" vertical="center" shrinkToFit="1"/>
    </xf>
    <xf numFmtId="0" fontId="31" fillId="0" borderId="122" xfId="6" applyNumberFormat="1" applyFont="1" applyBorder="1" applyAlignment="1">
      <alignment horizontal="center" vertical="center" shrinkToFit="1"/>
    </xf>
    <xf numFmtId="0" fontId="31" fillId="0" borderId="127" xfId="6" applyNumberFormat="1" applyFont="1" applyBorder="1" applyAlignment="1">
      <alignment horizontal="center" vertical="center" shrinkToFit="1"/>
    </xf>
    <xf numFmtId="0" fontId="31" fillId="0" borderId="7" xfId="6" applyNumberFormat="1" applyFont="1" applyBorder="1" applyAlignment="1">
      <alignment horizontal="center" vertical="center" shrinkToFit="1"/>
    </xf>
    <xf numFmtId="0" fontId="31" fillId="0" borderId="128" xfId="6" applyNumberFormat="1" applyFont="1" applyBorder="1" applyAlignment="1">
      <alignment horizontal="center" vertical="center" shrinkToFit="1"/>
    </xf>
    <xf numFmtId="0" fontId="42" fillId="3" borderId="115" xfId="6" applyNumberFormat="1" applyFont="1" applyFill="1" applyBorder="1" applyAlignment="1">
      <alignment horizontal="center" vertical="center" wrapText="1" shrinkToFit="1"/>
    </xf>
    <xf numFmtId="0" fontId="42" fillId="3" borderId="3" xfId="6" applyNumberFormat="1" applyFont="1" applyFill="1" applyBorder="1" applyAlignment="1">
      <alignment horizontal="center" vertical="center" wrapText="1" shrinkToFit="1"/>
    </xf>
    <xf numFmtId="0" fontId="42" fillId="3" borderId="4" xfId="6" applyNumberFormat="1" applyFont="1" applyFill="1" applyBorder="1" applyAlignment="1">
      <alignment horizontal="center" vertical="center" wrapText="1" shrinkToFit="1"/>
    </xf>
    <xf numFmtId="0" fontId="42" fillId="3" borderId="123" xfId="6" applyNumberFormat="1" applyFont="1" applyFill="1" applyBorder="1" applyAlignment="1">
      <alignment horizontal="center" vertical="center" wrapText="1" shrinkToFit="1"/>
    </xf>
    <xf numFmtId="0" fontId="42" fillId="3" borderId="0" xfId="6" applyNumberFormat="1" applyFont="1" applyFill="1" applyAlignment="1">
      <alignment horizontal="center" vertical="center" wrapText="1" shrinkToFit="1"/>
    </xf>
    <xf numFmtId="0" fontId="42" fillId="3" borderId="40" xfId="6" applyNumberFormat="1" applyFont="1" applyFill="1" applyBorder="1" applyAlignment="1">
      <alignment horizontal="center" vertical="center" wrapText="1" shrinkToFit="1"/>
    </xf>
    <xf numFmtId="0" fontId="42" fillId="3" borderId="129" xfId="6" applyNumberFormat="1" applyFont="1" applyFill="1" applyBorder="1" applyAlignment="1">
      <alignment horizontal="center" vertical="center" wrapText="1" shrinkToFit="1"/>
    </xf>
    <xf numFmtId="0" fontId="42" fillId="3" borderId="7" xfId="6" applyNumberFormat="1" applyFont="1" applyFill="1" applyBorder="1" applyAlignment="1">
      <alignment horizontal="center" vertical="center" wrapText="1" shrinkToFit="1"/>
    </xf>
    <xf numFmtId="0" fontId="42" fillId="3" borderId="8" xfId="6" applyNumberFormat="1" applyFont="1" applyFill="1" applyBorder="1" applyAlignment="1">
      <alignment horizontal="center" vertical="center" wrapText="1" shrinkToFit="1"/>
    </xf>
    <xf numFmtId="0" fontId="31" fillId="3" borderId="2" xfId="6" applyNumberFormat="1" applyFont="1" applyFill="1" applyBorder="1" applyAlignment="1">
      <alignment horizontal="distributed" vertical="center" wrapText="1"/>
    </xf>
    <xf numFmtId="0" fontId="31" fillId="3" borderId="3" xfId="6" applyNumberFormat="1" applyFont="1" applyFill="1" applyBorder="1" applyAlignment="1">
      <alignment horizontal="distributed" vertical="center" wrapText="1"/>
    </xf>
    <xf numFmtId="0" fontId="31" fillId="3" borderId="4" xfId="6" applyNumberFormat="1" applyFont="1" applyFill="1" applyBorder="1" applyAlignment="1">
      <alignment horizontal="distributed" vertical="center" wrapText="1"/>
    </xf>
    <xf numFmtId="0" fontId="31" fillId="3" borderId="116" xfId="6" applyNumberFormat="1" applyFont="1" applyFill="1" applyBorder="1" applyAlignment="1">
      <alignment horizontal="distributed" vertical="center" wrapText="1"/>
    </xf>
    <xf numFmtId="0" fontId="31" fillId="3" borderId="118" xfId="6" applyNumberFormat="1" applyFont="1" applyFill="1" applyBorder="1" applyAlignment="1">
      <alignment horizontal="distributed" vertical="center" wrapText="1"/>
    </xf>
    <xf numFmtId="0" fontId="31" fillId="3" borderId="117" xfId="6" applyNumberFormat="1" applyFont="1" applyFill="1" applyBorder="1" applyAlignment="1">
      <alignment horizontal="distributed" vertical="center" wrapText="1"/>
    </xf>
    <xf numFmtId="0" fontId="43" fillId="3" borderId="2" xfId="6" applyNumberFormat="1" applyFont="1" applyFill="1" applyBorder="1" applyAlignment="1">
      <alignment horizontal="center" vertical="center" wrapText="1" shrinkToFit="1"/>
    </xf>
    <xf numFmtId="0" fontId="43" fillId="3" borderId="3" xfId="6" applyNumberFormat="1" applyFont="1" applyFill="1" applyBorder="1" applyAlignment="1">
      <alignment horizontal="center" vertical="center" wrapText="1" shrinkToFit="1"/>
    </xf>
    <xf numFmtId="0" fontId="43" fillId="3" borderId="4" xfId="6" applyNumberFormat="1" applyFont="1" applyFill="1" applyBorder="1" applyAlignment="1">
      <alignment horizontal="center" vertical="center" wrapText="1" shrinkToFit="1"/>
    </xf>
    <xf numFmtId="0" fontId="43" fillId="3" borderId="42" xfId="6" applyNumberFormat="1" applyFont="1" applyFill="1" applyBorder="1" applyAlignment="1">
      <alignment horizontal="center" vertical="center" wrapText="1" shrinkToFit="1"/>
    </xf>
    <xf numFmtId="0" fontId="43" fillId="3" borderId="0" xfId="6" applyNumberFormat="1" applyFont="1" applyFill="1" applyAlignment="1">
      <alignment horizontal="center" vertical="center" wrapText="1" shrinkToFit="1"/>
    </xf>
    <xf numFmtId="0" fontId="43" fillId="3" borderId="40" xfId="6" applyNumberFormat="1" applyFont="1" applyFill="1" applyBorder="1" applyAlignment="1">
      <alignment horizontal="center" vertical="center" wrapText="1" shrinkToFit="1"/>
    </xf>
    <xf numFmtId="0" fontId="43" fillId="3" borderId="6" xfId="6" applyNumberFormat="1" applyFont="1" applyFill="1" applyBorder="1" applyAlignment="1">
      <alignment horizontal="center" vertical="center" wrapText="1" shrinkToFit="1"/>
    </xf>
    <xf numFmtId="0" fontId="43" fillId="3" borderId="7" xfId="6" applyNumberFormat="1" applyFont="1" applyFill="1" applyBorder="1" applyAlignment="1">
      <alignment horizontal="center" vertical="center" wrapText="1" shrinkToFit="1"/>
    </xf>
    <xf numFmtId="0" fontId="43" fillId="3" borderId="8" xfId="6" applyNumberFormat="1" applyFont="1" applyFill="1" applyBorder="1" applyAlignment="1">
      <alignment horizontal="center" vertical="center" wrapText="1" shrinkToFit="1"/>
    </xf>
    <xf numFmtId="0" fontId="31" fillId="0" borderId="87" xfId="6" applyNumberFormat="1" applyFont="1" applyBorder="1" applyAlignment="1">
      <alignment horizontal="center" vertical="center" shrinkToFit="1"/>
    </xf>
    <xf numFmtId="0" fontId="31" fillId="0" borderId="100" xfId="6" applyNumberFormat="1" applyFont="1" applyBorder="1" applyAlignment="1">
      <alignment horizontal="center" vertical="center" shrinkToFit="1"/>
    </xf>
    <xf numFmtId="0" fontId="31" fillId="0" borderId="92" xfId="6" applyNumberFormat="1" applyFont="1" applyBorder="1" applyAlignment="1">
      <alignment horizontal="center" vertical="center" shrinkToFit="1"/>
    </xf>
    <xf numFmtId="0" fontId="32" fillId="0" borderId="124" xfId="6" applyNumberFormat="1" applyFont="1" applyBorder="1" applyAlignment="1">
      <alignment horizontal="center" vertical="center" shrinkToFit="1"/>
    </xf>
    <xf numFmtId="0" fontId="32" fillId="0" borderId="125" xfId="6" applyNumberFormat="1" applyFont="1" applyBorder="1" applyAlignment="1">
      <alignment horizontal="center" vertical="center" shrinkToFit="1"/>
    </xf>
    <xf numFmtId="0" fontId="32" fillId="0" borderId="6" xfId="6" applyNumberFormat="1" applyFont="1" applyBorder="1" applyAlignment="1">
      <alignment horizontal="center" vertical="center" shrinkToFit="1"/>
    </xf>
    <xf numFmtId="0" fontId="32" fillId="0" borderId="8" xfId="6" applyNumberFormat="1" applyFont="1" applyBorder="1" applyAlignment="1">
      <alignment horizontal="center" vertical="center" shrinkToFit="1"/>
    </xf>
    <xf numFmtId="0" fontId="31" fillId="3" borderId="42" xfId="6" applyNumberFormat="1" applyFont="1" applyFill="1" applyBorder="1" applyAlignment="1">
      <alignment horizontal="center" vertical="center" shrinkToFit="1"/>
    </xf>
    <xf numFmtId="0" fontId="31" fillId="3" borderId="0" xfId="6" applyNumberFormat="1" applyFont="1" applyFill="1" applyAlignment="1">
      <alignment horizontal="center" vertical="center" shrinkToFit="1"/>
    </xf>
    <xf numFmtId="0" fontId="31" fillId="3" borderId="6" xfId="6" applyNumberFormat="1" applyFont="1" applyFill="1" applyBorder="1" applyAlignment="1">
      <alignment horizontal="center" vertical="center" shrinkToFit="1"/>
    </xf>
    <xf numFmtId="0" fontId="31" fillId="3" borderId="7" xfId="6" applyNumberFormat="1" applyFont="1" applyFill="1" applyBorder="1" applyAlignment="1">
      <alignment horizontal="center" vertical="center" shrinkToFit="1"/>
    </xf>
    <xf numFmtId="0" fontId="42" fillId="3" borderId="124" xfId="6" applyNumberFormat="1" applyFont="1" applyFill="1" applyBorder="1" applyAlignment="1">
      <alignment horizontal="center" vertical="center"/>
    </xf>
    <xf numFmtId="0" fontId="42" fillId="3" borderId="126" xfId="6" applyNumberFormat="1" applyFont="1" applyFill="1" applyBorder="1" applyAlignment="1">
      <alignment horizontal="center" vertical="center"/>
    </xf>
    <xf numFmtId="0" fontId="42" fillId="3" borderId="6" xfId="6" applyNumberFormat="1" applyFont="1" applyFill="1" applyBorder="1" applyAlignment="1">
      <alignment horizontal="center" vertical="center"/>
    </xf>
    <xf numFmtId="0" fontId="42" fillId="3" borderId="7" xfId="6" applyNumberFormat="1" applyFont="1" applyFill="1" applyBorder="1" applyAlignment="1">
      <alignment horizontal="center" vertical="center"/>
    </xf>
    <xf numFmtId="0" fontId="32" fillId="0" borderId="42" xfId="6" applyNumberFormat="1" applyFont="1" applyBorder="1" applyAlignment="1">
      <alignment horizontal="center" vertical="center" shrinkToFit="1"/>
    </xf>
    <xf numFmtId="0" fontId="32" fillId="0" borderId="40" xfId="6" applyNumberFormat="1" applyFont="1" applyBorder="1" applyAlignment="1">
      <alignment horizontal="center" vertical="center" shrinkToFit="1"/>
    </xf>
    <xf numFmtId="0" fontId="42" fillId="3" borderId="124" xfId="6" applyNumberFormat="1" applyFont="1" applyFill="1" applyBorder="1" applyAlignment="1">
      <alignment horizontal="center"/>
    </xf>
    <xf numFmtId="0" fontId="42" fillId="3" borderId="126" xfId="6" applyNumberFormat="1" applyFont="1" applyFill="1" applyBorder="1" applyAlignment="1">
      <alignment horizontal="center"/>
    </xf>
    <xf numFmtId="0" fontId="42" fillId="3" borderId="6" xfId="6" applyNumberFormat="1" applyFont="1" applyFill="1" applyBorder="1" applyAlignment="1">
      <alignment horizontal="center"/>
    </xf>
    <xf numFmtId="0" fontId="42" fillId="3" borderId="7" xfId="6" applyNumberFormat="1" applyFont="1" applyFill="1" applyBorder="1" applyAlignment="1">
      <alignment horizontal="center"/>
    </xf>
    <xf numFmtId="0" fontId="31" fillId="0" borderId="17" xfId="6" applyNumberFormat="1" applyFont="1" applyBorder="1" applyAlignment="1">
      <alignment horizontal="center" vertical="center" shrinkToFit="1"/>
    </xf>
    <xf numFmtId="0" fontId="31" fillId="0" borderId="18" xfId="6" applyNumberFormat="1" applyFont="1" applyBorder="1" applyAlignment="1">
      <alignment horizontal="center" vertical="center" shrinkToFit="1"/>
    </xf>
    <xf numFmtId="0" fontId="31" fillId="0" borderId="4" xfId="6" applyNumberFormat="1" applyFont="1" applyBorder="1" applyAlignment="1">
      <alignment horizontal="center" vertical="center" shrinkToFit="1"/>
    </xf>
    <xf numFmtId="0" fontId="31" fillId="0" borderId="2" xfId="6" applyNumberFormat="1" applyFont="1" applyBorder="1" applyAlignment="1">
      <alignment horizontal="center" vertical="center" shrinkToFit="1"/>
    </xf>
    <xf numFmtId="0" fontId="31" fillId="0" borderId="138" xfId="6" applyNumberFormat="1" applyFont="1" applyBorder="1" applyAlignment="1">
      <alignment horizontal="center" vertical="center" shrinkToFit="1"/>
    </xf>
    <xf numFmtId="0" fontId="31" fillId="0" borderId="1" xfId="6" applyNumberFormat="1" applyFont="1" applyBorder="1" applyAlignment="1">
      <alignment horizontal="center" vertical="center" shrinkToFit="1"/>
    </xf>
    <xf numFmtId="0" fontId="28" fillId="0" borderId="1" xfId="6" applyNumberFormat="1" applyFont="1" applyBorder="1" applyAlignment="1">
      <alignment horizontal="center" vertical="center" shrinkToFit="1"/>
    </xf>
    <xf numFmtId="0" fontId="31" fillId="0" borderId="19" xfId="6" applyNumberFormat="1" applyFont="1" applyBorder="1" applyAlignment="1">
      <alignment horizontal="center" vertical="center" shrinkToFit="1"/>
    </xf>
    <xf numFmtId="0" fontId="28" fillId="7" borderId="139" xfId="6" applyNumberFormat="1" applyFont="1" applyFill="1" applyBorder="1" applyAlignment="1">
      <alignment horizontal="center" vertical="center" wrapText="1"/>
    </xf>
    <xf numFmtId="0" fontId="28" fillId="7" borderId="63" xfId="6" applyNumberFormat="1" applyFont="1" applyFill="1" applyBorder="1" applyAlignment="1">
      <alignment horizontal="center" vertical="center" wrapText="1"/>
    </xf>
    <xf numFmtId="0" fontId="28" fillId="7" borderId="140" xfId="6" applyNumberFormat="1" applyFont="1" applyFill="1" applyBorder="1" applyAlignment="1">
      <alignment horizontal="center" vertical="center" wrapText="1"/>
    </xf>
    <xf numFmtId="0" fontId="28" fillId="7" borderId="121" xfId="6" applyNumberFormat="1" applyFont="1" applyFill="1" applyBorder="1" applyAlignment="1">
      <alignment horizontal="center" vertical="center" wrapText="1"/>
    </xf>
    <xf numFmtId="0" fontId="28" fillId="7" borderId="0" xfId="6" applyNumberFormat="1" applyFont="1" applyFill="1" applyAlignment="1">
      <alignment horizontal="center" vertical="center" wrapText="1"/>
    </xf>
    <xf numFmtId="0" fontId="28" fillId="7" borderId="40" xfId="6" applyNumberFormat="1" applyFont="1" applyFill="1" applyBorder="1" applyAlignment="1">
      <alignment horizontal="center" vertical="center" wrapText="1"/>
    </xf>
    <xf numFmtId="0" fontId="28" fillId="7" borderId="141" xfId="6" applyNumberFormat="1" applyFont="1" applyFill="1" applyBorder="1" applyAlignment="1">
      <alignment horizontal="center" vertical="center" wrapText="1"/>
    </xf>
    <xf numFmtId="0" fontId="28" fillId="7" borderId="142" xfId="6" applyNumberFormat="1" applyFont="1" applyFill="1" applyBorder="1" applyAlignment="1">
      <alignment horizontal="center" vertical="center" wrapText="1"/>
    </xf>
    <xf numFmtId="0" fontId="28" fillId="7" borderId="143" xfId="6" applyNumberFormat="1" applyFont="1" applyFill="1" applyBorder="1" applyAlignment="1">
      <alignment horizontal="center" vertical="center" wrapText="1"/>
    </xf>
    <xf numFmtId="0" fontId="28" fillId="7" borderId="80" xfId="6" applyNumberFormat="1" applyFont="1" applyFill="1" applyBorder="1" applyAlignment="1">
      <alignment horizontal="center" vertical="center"/>
    </xf>
    <xf numFmtId="0" fontId="28" fillId="7" borderId="91" xfId="6" applyNumberFormat="1" applyFont="1" applyFill="1" applyBorder="1" applyAlignment="1">
      <alignment horizontal="center" vertical="center"/>
    </xf>
    <xf numFmtId="0" fontId="28" fillId="7" borderId="79" xfId="6" applyNumberFormat="1" applyFont="1" applyFill="1" applyBorder="1" applyAlignment="1">
      <alignment horizontal="center" vertical="center"/>
    </xf>
    <xf numFmtId="0" fontId="28" fillId="7" borderId="90"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xf>
    <xf numFmtId="176" fontId="28" fillId="7" borderId="7"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shrinkToFit="1"/>
    </xf>
    <xf numFmtId="176" fontId="28" fillId="7" borderId="7" xfId="6" applyNumberFormat="1" applyFont="1" applyFill="1" applyBorder="1" applyAlignment="1">
      <alignment horizontal="center" vertical="center" shrinkToFit="1"/>
    </xf>
    <xf numFmtId="176" fontId="28" fillId="7" borderId="140" xfId="6" applyNumberFormat="1" applyFont="1" applyFill="1" applyBorder="1" applyAlignment="1">
      <alignment horizontal="center" vertical="center"/>
    </xf>
    <xf numFmtId="176" fontId="28" fillId="7" borderId="8" xfId="6" applyNumberFormat="1" applyFont="1" applyFill="1" applyBorder="1" applyAlignment="1">
      <alignment horizontal="center" vertical="center"/>
    </xf>
    <xf numFmtId="176" fontId="28" fillId="7" borderId="80" xfId="6" applyNumberFormat="1" applyFont="1" applyFill="1" applyBorder="1" applyAlignment="1">
      <alignment horizontal="center" vertical="center"/>
    </xf>
    <xf numFmtId="176" fontId="28" fillId="7" borderId="91" xfId="6" applyNumberFormat="1" applyFont="1" applyFill="1" applyBorder="1" applyAlignment="1">
      <alignment horizontal="center" vertical="center"/>
    </xf>
    <xf numFmtId="176" fontId="28" fillId="7" borderId="79" xfId="6" applyNumberFormat="1" applyFont="1" applyFill="1" applyBorder="1" applyAlignment="1">
      <alignment horizontal="center" vertical="center"/>
    </xf>
    <xf numFmtId="176" fontId="28" fillId="7" borderId="90" xfId="6" applyNumberFormat="1" applyFont="1" applyFill="1" applyBorder="1" applyAlignment="1">
      <alignment horizontal="center" vertical="center"/>
    </xf>
    <xf numFmtId="0" fontId="28" fillId="7" borderId="65" xfId="6" applyNumberFormat="1" applyFont="1" applyFill="1" applyBorder="1" applyAlignment="1">
      <alignment horizontal="center" vertical="center"/>
    </xf>
    <xf numFmtId="0" fontId="28" fillId="7" borderId="71" xfId="6" applyNumberFormat="1" applyFont="1" applyFill="1" applyBorder="1" applyAlignment="1">
      <alignment horizontal="center" vertical="center"/>
    </xf>
    <xf numFmtId="0" fontId="28" fillId="7" borderId="85" xfId="6" applyNumberFormat="1" applyFont="1" applyFill="1" applyBorder="1" applyAlignment="1">
      <alignment horizontal="center" vertical="center"/>
    </xf>
    <xf numFmtId="0" fontId="28" fillId="7" borderId="3" xfId="6" applyNumberFormat="1" applyFont="1" applyFill="1" applyBorder="1" applyAlignment="1">
      <alignment horizontal="center" vertical="center"/>
    </xf>
    <xf numFmtId="0" fontId="28" fillId="7" borderId="7" xfId="6" applyNumberFormat="1" applyFont="1" applyFill="1" applyBorder="1" applyAlignment="1">
      <alignment horizontal="center" vertical="center"/>
    </xf>
    <xf numFmtId="176" fontId="28" fillId="7" borderId="3" xfId="6" applyNumberFormat="1" applyFont="1" applyFill="1" applyBorder="1" applyAlignment="1">
      <alignment horizontal="center" vertical="center"/>
    </xf>
    <xf numFmtId="176" fontId="28" fillId="7" borderId="3" xfId="6" applyNumberFormat="1" applyFont="1" applyFill="1" applyBorder="1" applyAlignment="1">
      <alignment horizontal="center" vertical="center" shrinkToFit="1"/>
    </xf>
    <xf numFmtId="0" fontId="28" fillId="7" borderId="70" xfId="6" applyNumberFormat="1" applyFont="1" applyFill="1" applyBorder="1" applyAlignment="1">
      <alignment horizontal="center" vertical="center"/>
    </xf>
    <xf numFmtId="0" fontId="28" fillId="7" borderId="144" xfId="6" applyNumberFormat="1" applyFont="1" applyFill="1" applyBorder="1" applyAlignment="1">
      <alignment horizontal="center" vertical="center"/>
    </xf>
    <xf numFmtId="0" fontId="28" fillId="7" borderId="142" xfId="6" applyNumberFormat="1" applyFont="1" applyFill="1" applyBorder="1" applyAlignment="1">
      <alignment horizontal="center" vertical="center"/>
    </xf>
    <xf numFmtId="176" fontId="28" fillId="7" borderId="142" xfId="6" applyNumberFormat="1" applyFont="1" applyFill="1" applyBorder="1" applyAlignment="1">
      <alignment horizontal="center" vertical="center"/>
    </xf>
    <xf numFmtId="176" fontId="28" fillId="7" borderId="142" xfId="6" applyNumberFormat="1" applyFont="1" applyFill="1" applyBorder="1" applyAlignment="1">
      <alignment horizontal="center" vertical="center" shrinkToFit="1"/>
    </xf>
    <xf numFmtId="176" fontId="28" fillId="7" borderId="4" xfId="6" applyNumberFormat="1" applyFont="1" applyFill="1" applyBorder="1" applyAlignment="1">
      <alignment horizontal="center" vertical="center"/>
    </xf>
    <xf numFmtId="176" fontId="28" fillId="7" borderId="143" xfId="6" applyNumberFormat="1" applyFont="1" applyFill="1" applyBorder="1" applyAlignment="1">
      <alignment horizontal="center" vertical="center"/>
    </xf>
    <xf numFmtId="176" fontId="28" fillId="7" borderId="85" xfId="6" applyNumberFormat="1" applyFont="1" applyFill="1" applyBorder="1" applyAlignment="1">
      <alignment horizontal="center" vertical="center"/>
    </xf>
    <xf numFmtId="176" fontId="28" fillId="7" borderId="144" xfId="6" applyNumberFormat="1" applyFont="1" applyFill="1" applyBorder="1" applyAlignment="1">
      <alignment horizontal="center" vertical="center"/>
    </xf>
    <xf numFmtId="0" fontId="28" fillId="7" borderId="145" xfId="6" applyNumberFormat="1" applyFont="1" applyFill="1" applyBorder="1" applyAlignment="1">
      <alignment horizontal="center" vertical="center"/>
    </xf>
    <xf numFmtId="0" fontId="31" fillId="0" borderId="0" xfId="6" applyNumberFormat="1" applyFont="1">
      <alignment vertical="center"/>
    </xf>
    <xf numFmtId="0" fontId="28" fillId="0" borderId="0" xfId="6" applyNumberFormat="1" applyFont="1">
      <alignment vertical="center"/>
    </xf>
    <xf numFmtId="0" fontId="28" fillId="0" borderId="7" xfId="6" applyNumberFormat="1" applyFont="1" applyBorder="1" applyAlignment="1">
      <alignment horizontal="center" vertical="center"/>
    </xf>
    <xf numFmtId="0" fontId="31" fillId="8" borderId="2" xfId="6" applyNumberFormat="1" applyFont="1" applyFill="1" applyBorder="1" applyAlignment="1">
      <alignment horizontal="center" vertical="center" wrapText="1"/>
    </xf>
    <xf numFmtId="0" fontId="31" fillId="8" borderId="3" xfId="6" applyNumberFormat="1" applyFont="1" applyFill="1" applyBorder="1" applyAlignment="1">
      <alignment horizontal="center" vertical="center" wrapText="1"/>
    </xf>
    <xf numFmtId="0" fontId="31" fillId="8" borderId="4" xfId="6" applyNumberFormat="1" applyFont="1" applyFill="1" applyBorder="1" applyAlignment="1">
      <alignment horizontal="center" vertical="center" wrapText="1"/>
    </xf>
    <xf numFmtId="0" fontId="31" fillId="8" borderId="42" xfId="6" applyNumberFormat="1" applyFont="1" applyFill="1" applyBorder="1" applyAlignment="1">
      <alignment horizontal="center" vertical="center" wrapText="1"/>
    </xf>
    <xf numFmtId="0" fontId="31" fillId="8" borderId="0" xfId="6" applyNumberFormat="1" applyFont="1" applyFill="1" applyAlignment="1">
      <alignment horizontal="center" vertical="center" wrapText="1"/>
    </xf>
    <xf numFmtId="0" fontId="31" fillId="8" borderId="6" xfId="6" applyNumberFormat="1" applyFont="1" applyFill="1" applyBorder="1" applyAlignment="1">
      <alignment horizontal="center" vertical="center" wrapText="1"/>
    </xf>
    <xf numFmtId="0" fontId="31" fillId="8" borderId="7" xfId="6" applyNumberFormat="1" applyFont="1" applyFill="1" applyBorder="1" applyAlignment="1">
      <alignment horizontal="center" vertical="center" wrapText="1"/>
    </xf>
    <xf numFmtId="0" fontId="31" fillId="8" borderId="1" xfId="6" applyNumberFormat="1" applyFont="1" applyFill="1" applyBorder="1" applyAlignment="1">
      <alignment horizontal="center" vertical="center"/>
    </xf>
    <xf numFmtId="0" fontId="31" fillId="8" borderId="2" xfId="6" applyNumberFormat="1" applyFont="1" applyFill="1" applyBorder="1" applyAlignment="1">
      <alignment horizontal="center" vertical="center"/>
    </xf>
    <xf numFmtId="0" fontId="31" fillId="8" borderId="4" xfId="6" applyNumberFormat="1" applyFont="1" applyFill="1" applyBorder="1" applyAlignment="1">
      <alignment horizontal="center" vertical="center"/>
    </xf>
    <xf numFmtId="0" fontId="31" fillId="8" borderId="9" xfId="6" applyNumberFormat="1" applyFont="1" applyFill="1" applyBorder="1" applyAlignment="1">
      <alignment horizontal="center" vertical="center" wrapText="1"/>
    </xf>
    <xf numFmtId="0" fontId="31" fillId="8" borderId="17" xfId="6" applyNumberFormat="1" applyFont="1" applyFill="1" applyBorder="1" applyAlignment="1">
      <alignment horizontal="center" vertical="center" wrapText="1"/>
    </xf>
    <xf numFmtId="0" fontId="31" fillId="8" borderId="60" xfId="6" applyNumberFormat="1" applyFont="1" applyFill="1" applyBorder="1" applyAlignment="1">
      <alignment horizontal="center" vertical="center" wrapText="1"/>
    </xf>
    <xf numFmtId="0" fontId="31" fillId="8" borderId="19" xfId="6" applyNumberFormat="1" applyFont="1" applyFill="1" applyBorder="1" applyAlignment="1">
      <alignment horizontal="center" vertical="center" wrapText="1"/>
    </xf>
    <xf numFmtId="0" fontId="42" fillId="8" borderId="76" xfId="6" applyNumberFormat="1" applyFont="1" applyFill="1" applyBorder="1" applyAlignment="1">
      <alignment horizontal="center" vertical="center" wrapText="1"/>
    </xf>
    <xf numFmtId="0" fontId="42" fillId="8" borderId="84" xfId="6" applyNumberFormat="1" applyFont="1" applyFill="1" applyBorder="1" applyAlignment="1">
      <alignment horizontal="center" vertical="center" wrapText="1"/>
    </xf>
    <xf numFmtId="0" fontId="31" fillId="0" borderId="146" xfId="6" applyNumberFormat="1" applyFont="1" applyBorder="1" applyAlignment="1">
      <alignment horizontal="center" vertical="center" wrapText="1"/>
    </xf>
    <xf numFmtId="0" fontId="31" fillId="0" borderId="153" xfId="6" applyNumberFormat="1" applyFont="1" applyBorder="1" applyAlignment="1">
      <alignment horizontal="center" vertical="center" wrapText="1"/>
    </xf>
    <xf numFmtId="0" fontId="31" fillId="0" borderId="147" xfId="6" applyNumberFormat="1" applyFont="1" applyBorder="1" applyAlignment="1">
      <alignment horizontal="center" vertical="center" wrapText="1"/>
    </xf>
    <xf numFmtId="0" fontId="31" fillId="0" borderId="89" xfId="6" applyNumberFormat="1" applyFont="1" applyBorder="1" applyAlignment="1">
      <alignment horizontal="center" vertical="center" wrapText="1"/>
    </xf>
    <xf numFmtId="0" fontId="31" fillId="0" borderId="150" xfId="6" applyNumberFormat="1" applyFont="1" applyBorder="1" applyAlignment="1">
      <alignment horizontal="center" vertical="center" wrapText="1"/>
    </xf>
    <xf numFmtId="0" fontId="31" fillId="0" borderId="92" xfId="6" applyNumberFormat="1" applyFont="1" applyBorder="1" applyAlignment="1">
      <alignment horizontal="center" vertical="center" wrapText="1"/>
    </xf>
    <xf numFmtId="0" fontId="31" fillId="0" borderId="151" xfId="6" applyNumberFormat="1" applyFont="1" applyBorder="1" applyAlignment="1">
      <alignment horizontal="center" vertical="center" wrapText="1"/>
    </xf>
    <xf numFmtId="0" fontId="31" fillId="0" borderId="93" xfId="6" applyNumberFormat="1" applyFont="1" applyBorder="1" applyAlignment="1">
      <alignment horizontal="center" vertical="center" wrapText="1"/>
    </xf>
    <xf numFmtId="0" fontId="31" fillId="0" borderId="148" xfId="6" applyNumberFormat="1" applyFont="1" applyBorder="1" applyAlignment="1">
      <alignment horizontal="center" vertical="center" wrapText="1"/>
    </xf>
    <xf numFmtId="0" fontId="31" fillId="0" borderId="90" xfId="6" applyNumberFormat="1" applyFont="1" applyBorder="1" applyAlignment="1">
      <alignment horizontal="center" vertical="center" wrapText="1"/>
    </xf>
    <xf numFmtId="0" fontId="31" fillId="0" borderId="149" xfId="6" applyNumberFormat="1" applyFont="1" applyBorder="1" applyAlignment="1">
      <alignment horizontal="center" vertical="center" wrapText="1"/>
    </xf>
    <xf numFmtId="0" fontId="31" fillId="0" borderId="91" xfId="6" applyNumberFormat="1" applyFont="1" applyBorder="1" applyAlignment="1">
      <alignment horizontal="center" vertical="center" wrapText="1"/>
    </xf>
    <xf numFmtId="0" fontId="31" fillId="0" borderId="105" xfId="6" applyNumberFormat="1" applyFont="1" applyBorder="1" applyAlignment="1">
      <alignment horizontal="center" vertical="center" wrapText="1"/>
    </xf>
    <xf numFmtId="0" fontId="42" fillId="8" borderId="95" xfId="6" applyNumberFormat="1" applyFont="1" applyFill="1" applyBorder="1" applyAlignment="1">
      <alignment horizontal="center" vertical="center" wrapText="1"/>
    </xf>
    <xf numFmtId="0" fontId="42" fillId="8" borderId="96" xfId="6" applyNumberFormat="1" applyFont="1" applyFill="1" applyBorder="1" applyAlignment="1">
      <alignment horizontal="center" vertical="center"/>
    </xf>
    <xf numFmtId="0" fontId="42" fillId="8" borderId="97" xfId="6" applyNumberFormat="1" applyFont="1" applyFill="1" applyBorder="1" applyAlignment="1">
      <alignment horizontal="center" vertical="center"/>
    </xf>
    <xf numFmtId="0" fontId="42" fillId="8" borderId="108" xfId="6" applyNumberFormat="1" applyFont="1" applyFill="1" applyBorder="1" applyAlignment="1">
      <alignment horizontal="center" vertical="center"/>
    </xf>
    <xf numFmtId="0" fontId="42" fillId="8" borderId="109" xfId="6" applyNumberFormat="1" applyFont="1" applyFill="1" applyBorder="1" applyAlignment="1">
      <alignment horizontal="center" vertical="center"/>
    </xf>
    <xf numFmtId="0" fontId="42" fillId="8" borderId="110" xfId="6" applyNumberFormat="1" applyFont="1" applyFill="1" applyBorder="1" applyAlignment="1">
      <alignment horizontal="center" vertical="center"/>
    </xf>
    <xf numFmtId="0" fontId="31" fillId="0" borderId="102" xfId="6" applyNumberFormat="1" applyFont="1" applyBorder="1" applyAlignment="1">
      <alignment horizontal="center" vertical="center" wrapText="1"/>
    </xf>
    <xf numFmtId="0" fontId="31" fillId="0" borderId="76" xfId="6" applyNumberFormat="1" applyFont="1" applyBorder="1" applyAlignment="1">
      <alignment horizontal="center" vertical="center" shrinkToFit="1"/>
    </xf>
    <xf numFmtId="0" fontId="31" fillId="0" borderId="157" xfId="6" applyNumberFormat="1" applyFont="1" applyBorder="1" applyAlignment="1">
      <alignment horizontal="center" vertical="center" shrinkToFit="1"/>
    </xf>
    <xf numFmtId="0" fontId="31" fillId="0" borderId="155" xfId="6" applyNumberFormat="1" applyFont="1" applyBorder="1" applyAlignment="1">
      <alignment horizontal="center" vertical="center" wrapText="1" shrinkToFit="1"/>
    </xf>
    <xf numFmtId="0" fontId="31" fillId="0" borderId="155" xfId="6" applyNumberFormat="1" applyFont="1" applyBorder="1" applyAlignment="1">
      <alignment horizontal="center" vertical="center" shrinkToFit="1"/>
    </xf>
    <xf numFmtId="0" fontId="31" fillId="0" borderId="102" xfId="6" applyNumberFormat="1" applyFont="1" applyBorder="1" applyAlignment="1">
      <alignment horizontal="center" vertical="center" shrinkToFit="1"/>
    </xf>
    <xf numFmtId="0" fontId="31" fillId="0" borderId="103" xfId="6" applyNumberFormat="1" applyFont="1" applyBorder="1" applyAlignment="1">
      <alignment horizontal="center" vertical="center" shrinkToFit="1"/>
    </xf>
    <xf numFmtId="0" fontId="31" fillId="0" borderId="104" xfId="6" applyNumberFormat="1" applyFont="1" applyBorder="1" applyAlignment="1">
      <alignment horizontal="center" vertical="center" shrinkToFit="1"/>
    </xf>
    <xf numFmtId="0" fontId="31" fillId="0" borderId="102" xfId="6" applyNumberFormat="1" applyFont="1" applyBorder="1" applyAlignment="1">
      <alignment horizontal="center" vertical="center"/>
    </xf>
    <xf numFmtId="0" fontId="31" fillId="0" borderId="104" xfId="6" applyNumberFormat="1" applyFont="1" applyBorder="1" applyAlignment="1">
      <alignment horizontal="center" vertical="center" wrapText="1"/>
    </xf>
    <xf numFmtId="0" fontId="31" fillId="0" borderId="152" xfId="6" applyNumberFormat="1" applyFont="1" applyBorder="1" applyAlignment="1">
      <alignment horizontal="center" vertical="center" wrapText="1"/>
    </xf>
    <xf numFmtId="0" fontId="31" fillId="0" borderId="154" xfId="6" applyNumberFormat="1" applyFont="1" applyBorder="1" applyAlignment="1">
      <alignment horizontal="center" vertical="center" wrapText="1"/>
    </xf>
    <xf numFmtId="0" fontId="31" fillId="0" borderId="105"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08" xfId="6" applyNumberFormat="1" applyFont="1" applyBorder="1" applyAlignment="1">
      <alignment horizontal="center" vertical="center" shrinkToFit="1"/>
    </xf>
    <xf numFmtId="0" fontId="51" fillId="0" borderId="158" xfId="6" applyFont="1" applyBorder="1" applyAlignment="1">
      <alignment horizontal="distributed" vertical="center" shrinkToFit="1"/>
    </xf>
    <xf numFmtId="0" fontId="31" fillId="0" borderId="156" xfId="6" applyNumberFormat="1" applyFont="1" applyBorder="1" applyAlignment="1">
      <alignment horizontal="center" vertical="center" shrinkToFit="1"/>
    </xf>
    <xf numFmtId="0" fontId="31" fillId="0" borderId="60" xfId="6" applyNumberFormat="1" applyFont="1" applyBorder="1" applyAlignment="1">
      <alignment horizontal="center" vertical="center" shrinkToFit="1"/>
    </xf>
    <xf numFmtId="0" fontId="42" fillId="0" borderId="19" xfId="6" applyNumberFormat="1" applyFont="1" applyBorder="1" applyAlignment="1">
      <alignment horizontal="center" vertical="center" shrinkToFit="1"/>
    </xf>
    <xf numFmtId="0" fontId="42" fillId="0" borderId="9" xfId="6" applyNumberFormat="1" applyFont="1" applyBorder="1" applyAlignment="1">
      <alignment horizontal="center" vertical="center" shrinkToFit="1"/>
    </xf>
    <xf numFmtId="0" fontId="50" fillId="0" borderId="76" xfId="6" applyFont="1" applyBorder="1" applyAlignment="1">
      <alignment horizontal="distributed" vertical="center" shrinkToFit="1"/>
    </xf>
    <xf numFmtId="0" fontId="43" fillId="0" borderId="2" xfId="6" applyNumberFormat="1" applyFont="1" applyBorder="1" applyAlignment="1">
      <alignment horizontal="left" vertical="center" wrapText="1" shrinkToFit="1"/>
    </xf>
    <xf numFmtId="0" fontId="43" fillId="0" borderId="3" xfId="6" applyNumberFormat="1" applyFont="1" applyBorder="1" applyAlignment="1">
      <alignment horizontal="left" vertical="center" wrapText="1" shrinkToFit="1"/>
    </xf>
    <xf numFmtId="0" fontId="43" fillId="0" borderId="4" xfId="6" applyNumberFormat="1" applyFont="1" applyBorder="1" applyAlignment="1">
      <alignment horizontal="left" vertical="center" wrapText="1" shrinkToFit="1"/>
    </xf>
    <xf numFmtId="0" fontId="43" fillId="0" borderId="6" xfId="6" applyNumberFormat="1" applyFont="1" applyBorder="1" applyAlignment="1">
      <alignment horizontal="left" vertical="center" wrapText="1" shrinkToFit="1"/>
    </xf>
    <xf numFmtId="0" fontId="43" fillId="0" borderId="7" xfId="6" applyNumberFormat="1" applyFont="1" applyBorder="1" applyAlignment="1">
      <alignment horizontal="left" vertical="center" wrapText="1" shrinkToFit="1"/>
    </xf>
    <xf numFmtId="0" fontId="43" fillId="0" borderId="8" xfId="6" applyNumberFormat="1" applyFont="1" applyBorder="1" applyAlignment="1">
      <alignment horizontal="left" vertical="center" wrapText="1" shrinkToFit="1"/>
    </xf>
    <xf numFmtId="0" fontId="31" fillId="0" borderId="106" xfId="6" applyNumberFormat="1" applyFont="1" applyBorder="1" applyAlignment="1">
      <alignment horizontal="center" vertical="center" shrinkToFit="1"/>
    </xf>
    <xf numFmtId="0" fontId="43" fillId="0" borderId="2" xfId="6" applyNumberFormat="1" applyFont="1" applyBorder="1" applyAlignment="1">
      <alignment horizontal="center" vertical="center" wrapText="1" shrinkToFit="1"/>
    </xf>
    <xf numFmtId="0" fontId="43" fillId="0" borderId="3" xfId="6" applyNumberFormat="1" applyFont="1" applyBorder="1" applyAlignment="1">
      <alignment horizontal="center" vertical="center" wrapText="1" shrinkToFit="1"/>
    </xf>
    <xf numFmtId="0" fontId="43" fillId="0" borderId="4" xfId="6" applyNumberFormat="1" applyFont="1" applyBorder="1" applyAlignment="1">
      <alignment horizontal="center" vertical="center" wrapText="1" shrinkToFit="1"/>
    </xf>
    <xf numFmtId="0" fontId="43" fillId="0" borderId="6" xfId="6" applyNumberFormat="1" applyFont="1" applyBorder="1" applyAlignment="1">
      <alignment horizontal="center" vertical="center" wrapText="1" shrinkToFit="1"/>
    </xf>
    <xf numFmtId="0" fontId="43" fillId="0" borderId="7" xfId="6" applyNumberFormat="1" applyFont="1" applyBorder="1" applyAlignment="1">
      <alignment horizontal="center" vertical="center" wrapText="1" shrinkToFit="1"/>
    </xf>
    <xf numFmtId="0" fontId="43" fillId="0" borderId="8" xfId="6" applyNumberFormat="1" applyFont="1" applyBorder="1" applyAlignment="1">
      <alignment horizontal="center" vertical="center" wrapText="1" shrinkToFit="1"/>
    </xf>
    <xf numFmtId="0" fontId="31" fillId="0" borderId="137" xfId="6" applyNumberFormat="1" applyFont="1" applyBorder="1" applyAlignment="1">
      <alignment horizontal="center" vertical="center" shrinkToFit="1"/>
    </xf>
    <xf numFmtId="0" fontId="31" fillId="0" borderId="93" xfId="6" applyNumberFormat="1" applyFont="1" applyBorder="1" applyAlignment="1">
      <alignment horizontal="center" vertical="center" shrinkToFit="1"/>
    </xf>
    <xf numFmtId="0" fontId="31" fillId="0" borderId="159" xfId="6" applyNumberFormat="1" applyFont="1" applyBorder="1" applyAlignment="1">
      <alignment horizontal="center" vertical="center" shrinkToFit="1"/>
    </xf>
    <xf numFmtId="0" fontId="31" fillId="0" borderId="153" xfId="6" applyNumberFormat="1" applyFont="1" applyBorder="1" applyAlignment="1">
      <alignment horizontal="center" vertical="center" shrinkToFit="1"/>
    </xf>
    <xf numFmtId="0" fontId="31" fillId="0" borderId="160" xfId="6" applyNumberFormat="1" applyFont="1" applyBorder="1" applyAlignment="1">
      <alignment horizontal="center" vertical="center" shrinkToFit="1"/>
    </xf>
    <xf numFmtId="0" fontId="31" fillId="0" borderId="154" xfId="6" applyNumberFormat="1" applyFont="1" applyBorder="1" applyAlignment="1">
      <alignment horizontal="center" vertical="center" shrinkToFit="1"/>
    </xf>
    <xf numFmtId="0" fontId="55" fillId="0" borderId="0" xfId="6" applyNumberFormat="1" applyFont="1" applyAlignment="1">
      <alignment horizontal="left" wrapText="1"/>
    </xf>
    <xf numFmtId="0" fontId="55" fillId="0" borderId="40" xfId="6" applyNumberFormat="1" applyFont="1" applyBorder="1" applyAlignment="1">
      <alignment horizontal="left" wrapText="1"/>
    </xf>
    <xf numFmtId="0" fontId="31" fillId="0" borderId="31" xfId="6" applyNumberFormat="1" applyFont="1" applyBorder="1" applyAlignment="1">
      <alignment horizontal="center" vertical="center" wrapText="1"/>
    </xf>
    <xf numFmtId="0" fontId="31" fillId="0" borderId="32" xfId="6" applyNumberFormat="1" applyFont="1" applyBorder="1" applyAlignment="1">
      <alignment horizontal="center" vertical="center" wrapText="1"/>
    </xf>
    <xf numFmtId="0" fontId="31" fillId="0" borderId="51" xfId="6" applyNumberFormat="1" applyFont="1" applyBorder="1" applyAlignment="1">
      <alignment horizontal="center" vertical="center" wrapText="1"/>
    </xf>
    <xf numFmtId="0" fontId="31" fillId="0" borderId="42" xfId="6" applyNumberFormat="1" applyFont="1" applyBorder="1" applyAlignment="1">
      <alignment horizontal="center" vertical="center" wrapText="1"/>
    </xf>
    <xf numFmtId="0" fontId="31" fillId="0" borderId="0" xfId="6" applyNumberFormat="1" applyFont="1" applyAlignment="1">
      <alignment horizontal="center" vertical="center" wrapText="1"/>
    </xf>
    <xf numFmtId="0" fontId="31" fillId="0" borderId="40" xfId="6" applyNumberFormat="1" applyFont="1" applyBorder="1" applyAlignment="1">
      <alignment horizontal="center" vertical="center" wrapText="1"/>
    </xf>
    <xf numFmtId="0" fontId="31" fillId="0" borderId="6" xfId="6" applyNumberFormat="1" applyFont="1" applyBorder="1" applyAlignment="1">
      <alignment horizontal="center" vertical="center" wrapText="1"/>
    </xf>
    <xf numFmtId="0" fontId="31" fillId="0" borderId="7" xfId="6" applyNumberFormat="1" applyFont="1" applyBorder="1" applyAlignment="1">
      <alignment horizontal="center" vertical="center" wrapText="1"/>
    </xf>
    <xf numFmtId="0" fontId="31" fillId="0" borderId="8" xfId="6" applyNumberFormat="1" applyFont="1" applyBorder="1" applyAlignment="1">
      <alignment horizontal="center" vertical="center" wrapText="1"/>
    </xf>
    <xf numFmtId="176" fontId="31" fillId="0" borderId="117" xfId="6" applyNumberFormat="1" applyFont="1" applyBorder="1" applyAlignment="1">
      <alignment horizontal="center" vertical="center"/>
    </xf>
    <xf numFmtId="176" fontId="31" fillId="0" borderId="116" xfId="6" applyNumberFormat="1" applyFont="1" applyBorder="1" applyAlignment="1">
      <alignment horizontal="center" vertical="center"/>
    </xf>
    <xf numFmtId="176" fontId="31" fillId="0" borderId="117" xfId="6" applyNumberFormat="1" applyFont="1" applyBorder="1" applyAlignment="1">
      <alignment horizontal="center" vertical="center" shrinkToFit="1"/>
    </xf>
    <xf numFmtId="176" fontId="31" fillId="0" borderId="116" xfId="6" applyNumberFormat="1" applyFont="1" applyBorder="1" applyAlignment="1">
      <alignment horizontal="center" vertical="center" shrinkToFit="1"/>
    </xf>
    <xf numFmtId="176" fontId="31" fillId="0" borderId="97" xfId="6" applyNumberFormat="1" applyFont="1" applyBorder="1" applyAlignment="1">
      <alignment horizontal="center" vertical="center"/>
    </xf>
    <xf numFmtId="176" fontId="31" fillId="0" borderId="95" xfId="6" applyNumberFormat="1" applyFont="1" applyBorder="1" applyAlignment="1">
      <alignment horizontal="center" vertical="center"/>
    </xf>
    <xf numFmtId="0" fontId="31" fillId="0" borderId="16" xfId="6" applyNumberFormat="1" applyFont="1" applyBorder="1" applyAlignment="1">
      <alignment horizontal="center" vertical="center" shrinkToFit="1"/>
    </xf>
    <xf numFmtId="0" fontId="31" fillId="0" borderId="9" xfId="6" applyNumberFormat="1" applyFont="1" applyBorder="1" applyAlignment="1">
      <alignment horizontal="center" vertical="center" shrinkToFit="1"/>
    </xf>
    <xf numFmtId="0" fontId="28" fillId="0" borderId="9" xfId="6" applyNumberFormat="1" applyFont="1" applyBorder="1" applyAlignment="1">
      <alignment horizontal="center" vertical="center" shrinkToFit="1"/>
    </xf>
    <xf numFmtId="176" fontId="31" fillId="0" borderId="110" xfId="6" applyNumberFormat="1" applyFont="1" applyBorder="1" applyAlignment="1">
      <alignment horizontal="center" vertical="center" shrinkToFit="1"/>
    </xf>
    <xf numFmtId="176" fontId="31" fillId="0" borderId="108" xfId="6" applyNumberFormat="1" applyFont="1" applyBorder="1" applyAlignment="1">
      <alignment horizontal="center" vertical="center" shrinkToFit="1"/>
    </xf>
    <xf numFmtId="0" fontId="55" fillId="0" borderId="0" xfId="6" applyNumberFormat="1" applyFont="1" applyAlignment="1">
      <alignment horizontal="left" vertical="top" wrapText="1"/>
    </xf>
    <xf numFmtId="176" fontId="31" fillId="0" borderId="97" xfId="6" applyNumberFormat="1" applyFont="1" applyBorder="1" applyAlignment="1">
      <alignment horizontal="center" vertical="center" shrinkToFit="1"/>
    </xf>
    <xf numFmtId="176" fontId="31" fillId="0" borderId="95" xfId="6" applyNumberFormat="1" applyFont="1" applyBorder="1" applyAlignment="1">
      <alignment horizontal="center" vertical="center" shrinkToFit="1"/>
    </xf>
    <xf numFmtId="176" fontId="31" fillId="0" borderId="110" xfId="6" applyNumberFormat="1" applyFont="1" applyBorder="1" applyAlignment="1">
      <alignment horizontal="center" vertical="center"/>
    </xf>
    <xf numFmtId="176" fontId="31" fillId="0" borderId="108" xfId="6" applyNumberFormat="1" applyFont="1" applyBorder="1" applyAlignment="1">
      <alignment horizontal="center" vertical="center"/>
    </xf>
    <xf numFmtId="0" fontId="28" fillId="5" borderId="175" xfId="2" applyNumberFormat="1" applyFont="1" applyFill="1" applyBorder="1" applyAlignment="1" applyProtection="1">
      <alignment horizontal="center" vertical="center" wrapText="1"/>
      <protection hidden="1"/>
    </xf>
    <xf numFmtId="0" fontId="28" fillId="5" borderId="176" xfId="2" applyNumberFormat="1" applyFont="1" applyFill="1" applyBorder="1" applyAlignment="1" applyProtection="1">
      <alignment horizontal="center" vertical="center" wrapText="1"/>
      <protection hidden="1"/>
    </xf>
    <xf numFmtId="0" fontId="28" fillId="5" borderId="177" xfId="2" applyNumberFormat="1" applyFont="1" applyFill="1" applyBorder="1" applyAlignment="1" applyProtection="1">
      <alignment horizontal="center" vertical="center" wrapText="1"/>
      <protection hidden="1"/>
    </xf>
    <xf numFmtId="0" fontId="28" fillId="5" borderId="182" xfId="2" applyNumberFormat="1" applyFont="1" applyFill="1" applyBorder="1" applyAlignment="1" applyProtection="1">
      <alignment horizontal="center" vertical="center" wrapText="1"/>
      <protection hidden="1"/>
    </xf>
    <xf numFmtId="0" fontId="28" fillId="5" borderId="183" xfId="2" applyNumberFormat="1" applyFont="1" applyFill="1" applyBorder="1" applyAlignment="1" applyProtection="1">
      <alignment horizontal="center" vertical="center" wrapText="1"/>
      <protection hidden="1"/>
    </xf>
    <xf numFmtId="0" fontId="28" fillId="5" borderId="184" xfId="2" applyNumberFormat="1" applyFont="1" applyFill="1" applyBorder="1" applyAlignment="1" applyProtection="1">
      <alignment horizontal="center" vertical="center" wrapText="1"/>
      <protection hidden="1"/>
    </xf>
    <xf numFmtId="0" fontId="32" fillId="5" borderId="178" xfId="2" applyNumberFormat="1" applyFont="1" applyFill="1" applyBorder="1" applyAlignment="1" applyProtection="1">
      <alignment horizontal="center" vertical="center" wrapText="1"/>
      <protection hidden="1"/>
    </xf>
    <xf numFmtId="0" fontId="32" fillId="5" borderId="179" xfId="2" applyNumberFormat="1" applyFont="1" applyFill="1" applyBorder="1" applyAlignment="1" applyProtection="1">
      <alignment horizontal="center" vertical="center" wrapText="1"/>
      <protection hidden="1"/>
    </xf>
    <xf numFmtId="0" fontId="32" fillId="5" borderId="185" xfId="2" applyNumberFormat="1" applyFont="1" applyFill="1" applyBorder="1" applyAlignment="1" applyProtection="1">
      <alignment horizontal="center" vertical="center" wrapText="1"/>
      <protection hidden="1"/>
    </xf>
    <xf numFmtId="0" fontId="32" fillId="5" borderId="186" xfId="2" applyNumberFormat="1" applyFont="1" applyFill="1" applyBorder="1" applyAlignment="1" applyProtection="1">
      <alignment horizontal="center" vertical="center" wrapText="1"/>
      <protection hidden="1"/>
    </xf>
    <xf numFmtId="0" fontId="28" fillId="0" borderId="175" xfId="2" applyNumberFormat="1" applyFont="1" applyBorder="1" applyAlignment="1" applyProtection="1">
      <alignment horizontal="center" vertical="center"/>
      <protection hidden="1"/>
    </xf>
    <xf numFmtId="0" fontId="28" fillId="0" borderId="176" xfId="2" applyNumberFormat="1" applyFont="1" applyBorder="1" applyAlignment="1" applyProtection="1">
      <alignment horizontal="center" vertical="center"/>
      <protection hidden="1"/>
    </xf>
    <xf numFmtId="0" fontId="28" fillId="0" borderId="177" xfId="2" applyNumberFormat="1" applyFont="1" applyBorder="1" applyAlignment="1" applyProtection="1">
      <alignment horizontal="center" vertical="center"/>
      <protection hidden="1"/>
    </xf>
    <xf numFmtId="0" fontId="28" fillId="0" borderId="182" xfId="2" applyNumberFormat="1" applyFont="1" applyBorder="1" applyAlignment="1" applyProtection="1">
      <alignment horizontal="center" vertical="center"/>
      <protection hidden="1"/>
    </xf>
    <xf numFmtId="0" fontId="28" fillId="0" borderId="183" xfId="2" applyNumberFormat="1" applyFont="1" applyBorder="1" applyAlignment="1" applyProtection="1">
      <alignment horizontal="center" vertical="center"/>
      <protection hidden="1"/>
    </xf>
    <xf numFmtId="0" fontId="28" fillId="0" borderId="184" xfId="2" applyNumberFormat="1" applyFont="1" applyBorder="1" applyAlignment="1" applyProtection="1">
      <alignment horizontal="center" vertical="center"/>
      <protection hidden="1"/>
    </xf>
    <xf numFmtId="0" fontId="28" fillId="0" borderId="178" xfId="2" applyNumberFormat="1" applyFont="1" applyBorder="1" applyAlignment="1" applyProtection="1">
      <alignment horizontal="center" vertical="center" wrapText="1"/>
      <protection hidden="1"/>
    </xf>
    <xf numFmtId="0" fontId="28" fillId="0" borderId="180" xfId="2" applyNumberFormat="1" applyFont="1" applyBorder="1" applyAlignment="1" applyProtection="1">
      <alignment horizontal="center" vertical="center"/>
      <protection hidden="1"/>
    </xf>
    <xf numFmtId="0" fontId="28" fillId="0" borderId="185" xfId="2" applyNumberFormat="1" applyFont="1" applyBorder="1" applyAlignment="1" applyProtection="1">
      <alignment horizontal="center" vertical="center"/>
      <protection hidden="1"/>
    </xf>
    <xf numFmtId="0" fontId="28" fillId="0" borderId="187" xfId="2" applyNumberFormat="1" applyFont="1" applyBorder="1" applyAlignment="1" applyProtection="1">
      <alignment horizontal="center" vertical="center"/>
      <protection hidden="1"/>
    </xf>
    <xf numFmtId="0" fontId="28" fillId="5" borderId="178" xfId="2" applyNumberFormat="1" applyFont="1" applyFill="1" applyBorder="1" applyAlignment="1" applyProtection="1">
      <alignment horizontal="center" vertical="center" wrapText="1"/>
      <protection hidden="1"/>
    </xf>
    <xf numFmtId="0" fontId="28" fillId="5" borderId="170" xfId="2" applyNumberFormat="1" applyFont="1" applyFill="1" applyBorder="1" applyAlignment="1" applyProtection="1">
      <alignment horizontal="center" vertical="center" wrapText="1"/>
      <protection hidden="1"/>
    </xf>
    <xf numFmtId="0" fontId="28" fillId="5" borderId="180" xfId="2" applyNumberFormat="1" applyFont="1" applyFill="1" applyBorder="1" applyAlignment="1" applyProtection="1">
      <alignment horizontal="center" vertical="center" wrapText="1"/>
      <protection hidden="1"/>
    </xf>
    <xf numFmtId="0" fontId="28" fillId="5" borderId="185" xfId="2" applyNumberFormat="1" applyFont="1" applyFill="1" applyBorder="1" applyAlignment="1" applyProtection="1">
      <alignment horizontal="center" vertical="center" wrapText="1"/>
      <protection hidden="1"/>
    </xf>
    <xf numFmtId="0" fontId="28" fillId="5" borderId="109" xfId="2" applyNumberFormat="1" applyFont="1" applyFill="1" applyBorder="1" applyAlignment="1" applyProtection="1">
      <alignment horizontal="center" vertical="center" wrapText="1"/>
      <protection hidden="1"/>
    </xf>
    <xf numFmtId="0" fontId="28" fillId="5" borderId="187" xfId="2" applyNumberFormat="1" applyFont="1" applyFill="1" applyBorder="1" applyAlignment="1" applyProtection="1">
      <alignment horizontal="center" vertical="center" wrapText="1"/>
      <protection hidden="1"/>
    </xf>
    <xf numFmtId="0" fontId="28" fillId="5" borderId="181" xfId="2" applyNumberFormat="1" applyFont="1" applyFill="1" applyBorder="1" applyAlignment="1" applyProtection="1">
      <alignment horizontal="center" vertical="center" wrapText="1"/>
      <protection hidden="1"/>
    </xf>
    <xf numFmtId="0" fontId="28" fillId="5" borderId="179" xfId="2" applyNumberFormat="1" applyFont="1" applyFill="1" applyBorder="1" applyAlignment="1" applyProtection="1">
      <alignment horizontal="center" vertical="center" wrapText="1"/>
      <protection hidden="1"/>
    </xf>
    <xf numFmtId="0" fontId="28" fillId="5" borderId="188" xfId="2" applyNumberFormat="1" applyFont="1" applyFill="1" applyBorder="1" applyAlignment="1" applyProtection="1">
      <alignment horizontal="center" vertical="center" wrapText="1"/>
      <protection hidden="1"/>
    </xf>
    <xf numFmtId="0" fontId="28" fillId="5" borderId="186" xfId="2" applyNumberFormat="1" applyFont="1" applyFill="1" applyBorder="1" applyAlignment="1" applyProtection="1">
      <alignment horizontal="center" vertical="center" wrapText="1"/>
      <protection hidden="1"/>
    </xf>
    <xf numFmtId="0" fontId="28" fillId="5" borderId="189" xfId="2" applyNumberFormat="1" applyFont="1" applyFill="1" applyBorder="1" applyAlignment="1" applyProtection="1">
      <alignment horizontal="left" vertical="center" shrinkToFit="1"/>
      <protection hidden="1"/>
    </xf>
    <xf numFmtId="0" fontId="28" fillId="5" borderId="190" xfId="2" applyNumberFormat="1" applyFont="1" applyFill="1" applyBorder="1" applyAlignment="1" applyProtection="1">
      <alignment horizontal="left" vertical="center" shrinkToFit="1"/>
      <protection hidden="1"/>
    </xf>
    <xf numFmtId="0" fontId="28" fillId="5" borderId="191" xfId="2" applyNumberFormat="1" applyFont="1" applyFill="1" applyBorder="1" applyAlignment="1" applyProtection="1">
      <alignment horizontal="left" vertical="center" shrinkToFit="1"/>
      <protection hidden="1"/>
    </xf>
    <xf numFmtId="0" fontId="28" fillId="4" borderId="192" xfId="2" applyFont="1" applyFill="1" applyBorder="1" applyAlignment="1" applyProtection="1">
      <alignment horizontal="center" vertical="center" shrinkToFit="1"/>
      <protection locked="0" hidden="1"/>
    </xf>
    <xf numFmtId="0" fontId="28" fillId="4" borderId="193" xfId="2" applyFont="1" applyFill="1" applyBorder="1" applyAlignment="1" applyProtection="1">
      <alignment horizontal="center" vertical="center" shrinkToFit="1"/>
      <protection locked="0" hidden="1"/>
    </xf>
    <xf numFmtId="0" fontId="28" fillId="4" borderId="42" xfId="2" applyFont="1" applyFill="1" applyBorder="1" applyAlignment="1" applyProtection="1">
      <alignment horizontal="center" vertical="center" wrapText="1"/>
      <protection hidden="1"/>
    </xf>
    <xf numFmtId="0" fontId="28" fillId="4" borderId="40" xfId="2" applyFont="1" applyFill="1" applyBorder="1" applyAlignment="1" applyProtection="1">
      <alignment horizontal="center" vertical="center" wrapText="1"/>
      <protection hidden="1"/>
    </xf>
    <xf numFmtId="0" fontId="28" fillId="4" borderId="0" xfId="2" applyFont="1" applyFill="1" applyAlignment="1" applyProtection="1">
      <alignment horizontal="center" vertical="center" wrapText="1"/>
      <protection hidden="1"/>
    </xf>
    <xf numFmtId="0" fontId="28" fillId="4" borderId="0" xfId="2" applyFont="1" applyFill="1" applyAlignment="1" applyProtection="1">
      <alignment horizontal="center" vertical="center" shrinkToFit="1"/>
      <protection locked="0" hidden="1"/>
    </xf>
    <xf numFmtId="0" fontId="28" fillId="4" borderId="48" xfId="2" applyFont="1" applyFill="1" applyBorder="1" applyAlignment="1" applyProtection="1">
      <alignment horizontal="center" vertical="center" shrinkToFit="1"/>
      <protection locked="0" hidden="1"/>
    </xf>
    <xf numFmtId="0" fontId="28" fillId="5" borderId="194" xfId="2" applyNumberFormat="1" applyFont="1" applyFill="1" applyBorder="1" applyAlignment="1" applyProtection="1">
      <alignment horizontal="left" vertical="center" shrinkToFit="1"/>
      <protection hidden="1"/>
    </xf>
    <xf numFmtId="0" fontId="28" fillId="5" borderId="195" xfId="2" applyNumberFormat="1" applyFont="1" applyFill="1" applyBorder="1" applyAlignment="1" applyProtection="1">
      <alignment horizontal="left" vertical="center" shrinkToFit="1"/>
      <protection hidden="1"/>
    </xf>
    <xf numFmtId="0" fontId="28" fillId="5" borderId="196" xfId="2" applyNumberFormat="1" applyFont="1" applyFill="1" applyBorder="1" applyAlignment="1" applyProtection="1">
      <alignment horizontal="left" vertical="center" shrinkToFit="1"/>
      <protection hidden="1"/>
    </xf>
    <xf numFmtId="0" fontId="28" fillId="4" borderId="197" xfId="2" applyFont="1" applyFill="1" applyBorder="1" applyAlignment="1" applyProtection="1">
      <alignment horizontal="center" vertical="center" shrinkToFit="1"/>
      <protection locked="0" hidden="1"/>
    </xf>
    <xf numFmtId="0" fontId="28" fillId="4" borderId="198" xfId="2" applyFont="1" applyFill="1" applyBorder="1" applyAlignment="1" applyProtection="1">
      <alignment horizontal="center" vertical="center" shrinkToFit="1"/>
      <protection locked="0" hidden="1"/>
    </xf>
    <xf numFmtId="0" fontId="28" fillId="0" borderId="194" xfId="2" applyNumberFormat="1" applyFont="1" applyBorder="1" applyAlignment="1" applyProtection="1">
      <alignment horizontal="left" vertical="center" shrinkToFit="1"/>
      <protection hidden="1"/>
    </xf>
    <xf numFmtId="0" fontId="28" fillId="0" borderId="195" xfId="2" applyNumberFormat="1" applyFont="1" applyBorder="1" applyAlignment="1" applyProtection="1">
      <alignment horizontal="left" vertical="center" shrinkToFit="1"/>
      <protection hidden="1"/>
    </xf>
    <xf numFmtId="0" fontId="28" fillId="0" borderId="196" xfId="2" applyNumberFormat="1" applyFont="1" applyBorder="1" applyAlignment="1" applyProtection="1">
      <alignment horizontal="left" vertical="center" shrinkToFit="1"/>
      <protection hidden="1"/>
    </xf>
    <xf numFmtId="0" fontId="28" fillId="5" borderId="199" xfId="2" applyNumberFormat="1" applyFont="1" applyFill="1" applyBorder="1" applyAlignment="1" applyProtection="1">
      <alignment horizontal="left" vertical="center" wrapText="1"/>
      <protection hidden="1"/>
    </xf>
    <xf numFmtId="0" fontId="28" fillId="5" borderId="200" xfId="2" applyNumberFormat="1" applyFont="1" applyFill="1" applyBorder="1" applyAlignment="1" applyProtection="1">
      <alignment horizontal="left" vertical="center" wrapText="1"/>
      <protection hidden="1"/>
    </xf>
    <xf numFmtId="0" fontId="28" fillId="5" borderId="201" xfId="2" applyNumberFormat="1" applyFont="1" applyFill="1" applyBorder="1" applyAlignment="1" applyProtection="1">
      <alignment horizontal="left" vertical="center" wrapText="1"/>
      <protection hidden="1"/>
    </xf>
    <xf numFmtId="0" fontId="28" fillId="4" borderId="202" xfId="2" applyFont="1" applyFill="1" applyBorder="1" applyAlignment="1" applyProtection="1">
      <alignment horizontal="center" vertical="center" shrinkToFit="1"/>
      <protection locked="0" hidden="1"/>
    </xf>
    <xf numFmtId="0" fontId="28" fillId="4" borderId="203" xfId="2" applyFont="1" applyFill="1" applyBorder="1" applyAlignment="1" applyProtection="1">
      <alignment horizontal="center" vertical="center" shrinkToFit="1"/>
      <protection locked="0" hidden="1"/>
    </xf>
    <xf numFmtId="0" fontId="28" fillId="4" borderId="28" xfId="2" applyFont="1" applyFill="1" applyBorder="1" applyAlignment="1" applyProtection="1">
      <alignment horizontal="center" vertical="center"/>
      <protection hidden="1"/>
    </xf>
    <xf numFmtId="0" fontId="28" fillId="4" borderId="27" xfId="2" applyFont="1" applyFill="1" applyBorder="1" applyAlignment="1" applyProtection="1">
      <alignment horizontal="center" vertical="center" wrapText="1"/>
      <protection hidden="1"/>
    </xf>
    <xf numFmtId="0" fontId="28" fillId="4" borderId="3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shrinkToFit="1"/>
      <protection locked="0" hidden="1"/>
    </xf>
    <xf numFmtId="0" fontId="28" fillId="4" borderId="39" xfId="2" applyFont="1" applyFill="1" applyBorder="1" applyAlignment="1" applyProtection="1">
      <alignment horizontal="center" vertical="center" shrinkToFit="1"/>
      <protection locked="0" hidden="1"/>
    </xf>
    <xf numFmtId="0" fontId="28" fillId="0" borderId="10" xfId="2" applyNumberFormat="1" applyFont="1" applyBorder="1" applyAlignment="1" applyProtection="1">
      <alignment horizontal="center" vertical="center" wrapText="1"/>
      <protection hidden="1"/>
    </xf>
    <xf numFmtId="0" fontId="28" fillId="0" borderId="11" xfId="2" applyNumberFormat="1" applyFont="1" applyBorder="1" applyAlignment="1" applyProtection="1">
      <alignment horizontal="center" vertical="center" wrapText="1"/>
      <protection hidden="1"/>
    </xf>
    <xf numFmtId="0" fontId="28" fillId="5" borderId="11" xfId="2" applyNumberFormat="1" applyFont="1" applyFill="1" applyBorder="1" applyAlignment="1" applyProtection="1">
      <alignment horizontal="center" vertical="center" wrapText="1"/>
      <protection locked="0" hidden="1"/>
    </xf>
    <xf numFmtId="0" fontId="28" fillId="5" borderId="12" xfId="2" applyNumberFormat="1" applyFont="1" applyFill="1" applyBorder="1" applyAlignment="1" applyProtection="1">
      <alignment horizontal="center" vertical="center" wrapText="1"/>
      <protection locked="0" hidden="1"/>
    </xf>
    <xf numFmtId="0" fontId="28" fillId="5" borderId="52" xfId="2" applyNumberFormat="1" applyFont="1" applyFill="1" applyBorder="1" applyAlignment="1" applyProtection="1">
      <alignment horizontal="center" vertical="center" wrapText="1"/>
      <protection locked="0" hidden="1"/>
    </xf>
    <xf numFmtId="0" fontId="28" fillId="5" borderId="204" xfId="2" applyNumberFormat="1" applyFont="1" applyFill="1" applyBorder="1" applyAlignment="1" applyProtection="1">
      <alignment horizontal="center" vertical="center" wrapText="1"/>
      <protection hidden="1"/>
    </xf>
    <xf numFmtId="0" fontId="28" fillId="5" borderId="43" xfId="2" applyNumberFormat="1" applyFont="1" applyFill="1" applyBorder="1" applyAlignment="1" applyProtection="1">
      <alignment horizontal="center" vertical="center" wrapText="1"/>
      <protection hidden="1"/>
    </xf>
    <xf numFmtId="0" fontId="28" fillId="5" borderId="205" xfId="2" applyNumberFormat="1" applyFont="1" applyFill="1" applyBorder="1" applyAlignment="1" applyProtection="1">
      <alignment horizontal="center" vertical="center" wrapText="1"/>
      <protection hidden="1"/>
    </xf>
    <xf numFmtId="0" fontId="28" fillId="3" borderId="43" xfId="2" applyNumberFormat="1" applyFont="1" applyFill="1" applyBorder="1" applyAlignment="1" applyProtection="1">
      <alignment horizontal="center" vertical="center"/>
      <protection hidden="1"/>
    </xf>
    <xf numFmtId="0" fontId="28" fillId="3" borderId="206" xfId="2" applyNumberFormat="1" applyFont="1" applyFill="1" applyBorder="1" applyAlignment="1" applyProtection="1">
      <alignment horizontal="center" vertical="center"/>
      <protection hidden="1"/>
    </xf>
    <xf numFmtId="0" fontId="28" fillId="5" borderId="49" xfId="2" applyNumberFormat="1" applyFont="1" applyFill="1" applyBorder="1" applyAlignment="1" applyProtection="1">
      <alignment horizontal="center" vertical="center" wrapText="1"/>
      <protection hidden="1"/>
    </xf>
    <xf numFmtId="0" fontId="28" fillId="5" borderId="25" xfId="2" applyNumberFormat="1" applyFont="1" applyFill="1" applyBorder="1" applyAlignment="1" applyProtection="1">
      <alignment horizontal="center" vertical="center" wrapText="1"/>
      <protection hidden="1"/>
    </xf>
    <xf numFmtId="0" fontId="28" fillId="5" borderId="26" xfId="2" applyNumberFormat="1" applyFont="1" applyFill="1" applyBorder="1" applyAlignment="1" applyProtection="1">
      <alignment horizontal="center" vertical="center" wrapText="1"/>
      <protection hidden="1"/>
    </xf>
    <xf numFmtId="0" fontId="28" fillId="3" borderId="25"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left" vertical="center"/>
      <protection hidden="1"/>
    </xf>
    <xf numFmtId="0" fontId="38" fillId="3" borderId="13" xfId="3" applyNumberFormat="1" applyFont="1" applyFill="1" applyBorder="1" applyAlignment="1" applyProtection="1">
      <alignment horizontal="left" vertical="center"/>
      <protection locked="0" hidden="1"/>
    </xf>
    <xf numFmtId="0" fontId="28" fillId="0" borderId="39"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wrapText="1"/>
      <protection hidden="1"/>
    </xf>
    <xf numFmtId="0" fontId="28" fillId="0" borderId="22" xfId="2" applyNumberFormat="1" applyFont="1" applyBorder="1" applyAlignment="1" applyProtection="1">
      <alignment horizontal="center" vertical="center" wrapText="1"/>
      <protection hidden="1"/>
    </xf>
    <xf numFmtId="0" fontId="28" fillId="3" borderId="9"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locked="0" hidden="1"/>
    </xf>
    <xf numFmtId="0" fontId="28" fillId="3" borderId="9" xfId="2" applyNumberFormat="1" applyFont="1" applyFill="1" applyBorder="1" applyAlignment="1" applyProtection="1">
      <alignment horizontal="left" vertical="center" wrapText="1"/>
      <protection hidden="1"/>
    </xf>
    <xf numFmtId="0" fontId="28" fillId="3" borderId="53" xfId="2" applyNumberFormat="1" applyFont="1" applyFill="1" applyBorder="1" applyAlignment="1" applyProtection="1">
      <alignment horizontal="left" vertical="center" wrapText="1"/>
      <protection hidden="1"/>
    </xf>
    <xf numFmtId="0" fontId="28" fillId="3" borderId="9" xfId="2" applyNumberFormat="1" applyFont="1" applyFill="1" applyBorder="1" applyAlignment="1" applyProtection="1">
      <alignment horizontal="center" vertical="center" wrapText="1"/>
      <protection hidden="1"/>
    </xf>
    <xf numFmtId="0" fontId="28" fillId="0" borderId="52" xfId="2" applyNumberFormat="1" applyFont="1" applyBorder="1" applyAlignment="1" applyProtection="1">
      <alignment horizontal="center" vertical="center"/>
      <protection hidden="1"/>
    </xf>
    <xf numFmtId="0" fontId="28" fillId="0" borderId="53" xfId="2" applyNumberFormat="1" applyFont="1" applyBorder="1" applyAlignment="1" applyProtection="1">
      <alignment horizontal="center" vertical="center"/>
      <protection hidden="1"/>
    </xf>
    <xf numFmtId="56" fontId="28" fillId="4" borderId="9" xfId="2" applyNumberFormat="1" applyFont="1" applyFill="1" applyBorder="1" applyAlignment="1" applyProtection="1">
      <alignment horizontal="center" vertical="center" wrapText="1"/>
      <protection hidden="1"/>
    </xf>
    <xf numFmtId="0" fontId="28" fillId="4" borderId="9" xfId="2" applyFont="1" applyFill="1" applyBorder="1" applyAlignment="1" applyProtection="1">
      <alignment horizontal="center" vertical="center" wrapText="1"/>
      <protection hidden="1"/>
    </xf>
    <xf numFmtId="0" fontId="28" fillId="4" borderId="9" xfId="2" applyFont="1" applyFill="1" applyBorder="1" applyAlignment="1" applyProtection="1">
      <alignment horizontal="left" vertical="center" wrapText="1"/>
      <protection hidden="1"/>
    </xf>
    <xf numFmtId="0" fontId="28" fillId="3" borderId="40" xfId="2" applyNumberFormat="1" applyFont="1" applyFill="1" applyBorder="1" applyAlignment="1" applyProtection="1">
      <alignment horizontal="center" vertical="center"/>
      <protection hidden="1"/>
    </xf>
    <xf numFmtId="0" fontId="28" fillId="3" borderId="38" xfId="2" applyNumberFormat="1" applyFont="1" applyFill="1" applyBorder="1" applyAlignment="1" applyProtection="1">
      <alignment horizontal="center" vertical="center"/>
      <protection hidden="1"/>
    </xf>
    <xf numFmtId="0" fontId="28" fillId="3" borderId="23" xfId="2" applyNumberFormat="1" applyFont="1" applyFill="1" applyBorder="1" applyAlignment="1" applyProtection="1">
      <alignment horizontal="left" vertical="center" wrapText="1"/>
      <protection hidden="1"/>
    </xf>
    <xf numFmtId="0" fontId="28" fillId="3" borderId="58" xfId="2" applyNumberFormat="1" applyFont="1" applyFill="1" applyBorder="1" applyAlignment="1" applyProtection="1">
      <alignment horizontal="left" vertical="center" wrapText="1"/>
      <protection hidden="1"/>
    </xf>
    <xf numFmtId="0" fontId="28" fillId="5" borderId="35" xfId="2" applyNumberFormat="1" applyFont="1" applyFill="1" applyBorder="1" applyAlignment="1" applyProtection="1">
      <alignment horizontal="center" vertical="center" wrapText="1"/>
      <protection locked="0" hidden="1"/>
    </xf>
    <xf numFmtId="0" fontId="28" fillId="5" borderId="3" xfId="2" applyNumberFormat="1" applyFont="1" applyFill="1" applyBorder="1" applyAlignment="1" applyProtection="1">
      <alignment horizontal="center" vertical="center" wrapText="1"/>
      <protection locked="0" hidden="1"/>
    </xf>
    <xf numFmtId="0" fontId="28" fillId="5" borderId="4" xfId="2" applyNumberFormat="1" applyFont="1" applyFill="1" applyBorder="1" applyAlignment="1" applyProtection="1">
      <alignment horizontal="center" vertical="center" wrapText="1"/>
      <protection locked="0" hidden="1"/>
    </xf>
    <xf numFmtId="0" fontId="28" fillId="5" borderId="47" xfId="2" applyNumberFormat="1" applyFont="1" applyFill="1" applyBorder="1" applyAlignment="1" applyProtection="1">
      <alignment horizontal="center" vertical="center" wrapText="1"/>
      <protection locked="0" hidden="1"/>
    </xf>
    <xf numFmtId="0" fontId="28" fillId="5" borderId="0" xfId="2" applyNumberFormat="1" applyFont="1" applyFill="1" applyBorder="1" applyAlignment="1" applyProtection="1">
      <alignment horizontal="center" vertical="center" wrapText="1"/>
      <protection locked="0" hidden="1"/>
    </xf>
    <xf numFmtId="0" fontId="28" fillId="5" borderId="40" xfId="2" applyNumberFormat="1" applyFont="1" applyFill="1" applyBorder="1" applyAlignment="1" applyProtection="1">
      <alignment horizontal="center" vertical="center" wrapText="1"/>
      <protection locked="0" hidden="1"/>
    </xf>
    <xf numFmtId="0" fontId="28" fillId="5" borderId="46" xfId="2" applyNumberFormat="1" applyFont="1" applyFill="1" applyBorder="1" applyAlignment="1" applyProtection="1">
      <alignment horizontal="center" vertical="center" wrapText="1"/>
      <protection locked="0" hidden="1"/>
    </xf>
    <xf numFmtId="0" fontId="28" fillId="5" borderId="7" xfId="2" applyNumberFormat="1" applyFont="1" applyFill="1" applyBorder="1" applyAlignment="1" applyProtection="1">
      <alignment horizontal="center" vertical="center" wrapText="1"/>
      <protection locked="0" hidden="1"/>
    </xf>
    <xf numFmtId="0" fontId="28" fillId="5" borderId="8" xfId="2" applyNumberFormat="1" applyFont="1" applyFill="1" applyBorder="1" applyAlignment="1" applyProtection="1">
      <alignment horizontal="center" vertical="center" wrapText="1"/>
      <protection locked="0" hidden="1"/>
    </xf>
    <xf numFmtId="0" fontId="28" fillId="10" borderId="35" xfId="2" applyFont="1" applyFill="1" applyBorder="1" applyAlignment="1" applyProtection="1">
      <alignment horizontal="center" vertical="center" wrapText="1"/>
      <protection locked="0" hidden="1"/>
    </xf>
    <xf numFmtId="0" fontId="28" fillId="10" borderId="3" xfId="2" applyFont="1" applyFill="1" applyBorder="1" applyAlignment="1" applyProtection="1">
      <alignment horizontal="center" vertical="center" wrapText="1"/>
      <protection locked="0" hidden="1"/>
    </xf>
    <xf numFmtId="0" fontId="28" fillId="10" borderId="4" xfId="2" applyFont="1" applyFill="1" applyBorder="1" applyAlignment="1" applyProtection="1">
      <alignment horizontal="center" vertical="center" wrapText="1"/>
      <protection locked="0" hidden="1"/>
    </xf>
    <xf numFmtId="0" fontId="28" fillId="10" borderId="47" xfId="2" applyFont="1" applyFill="1" applyBorder="1" applyAlignment="1" applyProtection="1">
      <alignment horizontal="center" vertical="center" wrapText="1"/>
      <protection locked="0" hidden="1"/>
    </xf>
    <xf numFmtId="0" fontId="28" fillId="10" borderId="0" xfId="2" applyFont="1" applyFill="1" applyAlignment="1" applyProtection="1">
      <alignment horizontal="center" vertical="center" wrapText="1"/>
      <protection locked="0" hidden="1"/>
    </xf>
    <xf numFmtId="0" fontId="28" fillId="10" borderId="40" xfId="2" applyFont="1" applyFill="1" applyBorder="1" applyAlignment="1" applyProtection="1">
      <alignment horizontal="center" vertical="center" wrapText="1"/>
      <protection locked="0" hidden="1"/>
    </xf>
    <xf numFmtId="0" fontId="28" fillId="10" borderId="46" xfId="2" applyFont="1" applyFill="1" applyBorder="1" applyAlignment="1" applyProtection="1">
      <alignment horizontal="center" vertical="center" wrapText="1"/>
      <protection locked="0" hidden="1"/>
    </xf>
    <xf numFmtId="0" fontId="28" fillId="10" borderId="7" xfId="2" applyFont="1" applyFill="1" applyBorder="1" applyAlignment="1" applyProtection="1">
      <alignment horizontal="center" vertical="center" wrapText="1"/>
      <protection locked="0" hidden="1"/>
    </xf>
    <xf numFmtId="0" fontId="28" fillId="10" borderId="8" xfId="2" applyFont="1" applyFill="1" applyBorder="1" applyAlignment="1" applyProtection="1">
      <alignment horizontal="center" vertical="center" wrapText="1"/>
      <protection locked="0" hidden="1"/>
    </xf>
    <xf numFmtId="0" fontId="28" fillId="0" borderId="35" xfId="2" applyFont="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0" borderId="47" xfId="2" applyFont="1" applyBorder="1" applyAlignment="1" applyProtection="1">
      <alignment horizontal="center" vertical="center" wrapText="1"/>
      <protection hidden="1"/>
    </xf>
    <xf numFmtId="0" fontId="28" fillId="0" borderId="0" xfId="2" applyFont="1" applyAlignment="1" applyProtection="1">
      <alignment horizontal="center" vertical="center" wrapText="1"/>
      <protection hidden="1"/>
    </xf>
    <xf numFmtId="0" fontId="28" fillId="0" borderId="46" xfId="2" applyFont="1" applyBorder="1" applyAlignment="1" applyProtection="1">
      <alignment horizontal="center" vertical="center" wrapText="1"/>
      <protection hidden="1"/>
    </xf>
    <xf numFmtId="0" fontId="28" fillId="0" borderId="7" xfId="2" applyFont="1" applyBorder="1" applyAlignment="1" applyProtection="1">
      <alignment horizontal="center" vertical="center" wrapText="1"/>
      <protection hidden="1"/>
    </xf>
    <xf numFmtId="0" fontId="28" fillId="5" borderId="37" xfId="2" applyNumberFormat="1" applyFont="1" applyFill="1" applyBorder="1" applyAlignment="1" applyProtection="1">
      <alignment horizontal="center" vertical="center" wrapText="1"/>
      <protection locked="0" hidden="1"/>
    </xf>
    <xf numFmtId="0" fontId="28" fillId="5" borderId="28" xfId="2" applyNumberFormat="1" applyFont="1" applyFill="1" applyBorder="1" applyAlignment="1" applyProtection="1">
      <alignment horizontal="center" vertical="center" wrapText="1"/>
      <protection locked="0" hidden="1"/>
    </xf>
    <xf numFmtId="0" fontId="28" fillId="5" borderId="38"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hidden="1"/>
    </xf>
    <xf numFmtId="0" fontId="28" fillId="0" borderId="52" xfId="2" applyNumberFormat="1" applyFont="1" applyBorder="1" applyAlignment="1" applyProtection="1">
      <alignment horizontal="center" vertical="center" wrapText="1"/>
      <protection hidden="1"/>
    </xf>
    <xf numFmtId="0" fontId="28" fillId="0" borderId="53"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protection hidden="1"/>
    </xf>
    <xf numFmtId="0" fontId="28" fillId="0" borderId="207" xfId="2" applyNumberFormat="1" applyFont="1" applyBorder="1" applyAlignment="1" applyProtection="1">
      <alignment horizontal="center" vertical="center"/>
      <protection hidden="1"/>
    </xf>
    <xf numFmtId="0" fontId="28" fillId="0" borderId="208" xfId="2" applyNumberFormat="1" applyFont="1" applyBorder="1" applyAlignment="1" applyProtection="1">
      <alignment horizontal="center" vertical="center"/>
      <protection hidden="1"/>
    </xf>
    <xf numFmtId="0" fontId="28" fillId="0" borderId="209" xfId="2"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left" vertical="center" wrapText="1"/>
      <protection hidden="1"/>
    </xf>
    <xf numFmtId="0" fontId="38" fillId="3" borderId="3" xfId="3" applyNumberFormat="1" applyFont="1" applyFill="1" applyBorder="1" applyAlignment="1" applyProtection="1">
      <alignment horizontal="left" vertical="center" wrapText="1"/>
      <protection hidden="1"/>
    </xf>
    <xf numFmtId="0" fontId="38" fillId="3" borderId="36" xfId="3" applyNumberFormat="1" applyFont="1" applyFill="1" applyBorder="1" applyAlignment="1" applyProtection="1">
      <alignment horizontal="left" vertical="center" wrapText="1"/>
      <protection hidden="1"/>
    </xf>
    <xf numFmtId="0" fontId="38" fillId="3" borderId="6" xfId="3" applyNumberFormat="1" applyFont="1" applyFill="1" applyBorder="1" applyAlignment="1" applyProtection="1">
      <alignment horizontal="left" vertical="center" wrapText="1"/>
      <protection hidden="1"/>
    </xf>
    <xf numFmtId="0" fontId="38" fillId="3" borderId="7" xfId="3" applyNumberFormat="1" applyFont="1" applyFill="1" applyBorder="1" applyAlignment="1" applyProtection="1">
      <alignment horizontal="left" vertical="center" wrapText="1"/>
      <protection hidden="1"/>
    </xf>
    <xf numFmtId="0" fontId="38" fillId="3" borderId="20" xfId="3" applyNumberFormat="1" applyFont="1" applyFill="1" applyBorder="1" applyAlignment="1" applyProtection="1">
      <alignment horizontal="left" vertical="center" wrapText="1"/>
      <protection hidden="1"/>
    </xf>
    <xf numFmtId="0" fontId="28" fillId="0" borderId="35"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0" borderId="4" xfId="2" applyFont="1" applyBorder="1" applyAlignment="1" applyProtection="1">
      <alignment horizontal="left" vertical="center" wrapText="1"/>
      <protection hidden="1"/>
    </xf>
    <xf numFmtId="0" fontId="28" fillId="0" borderId="46" xfId="2" applyFont="1" applyBorder="1" applyAlignment="1" applyProtection="1">
      <alignment horizontal="left" vertical="center" wrapText="1"/>
      <protection hidden="1"/>
    </xf>
    <xf numFmtId="0" fontId="28" fillId="0" borderId="7" xfId="2" applyFont="1" applyBorder="1" applyAlignment="1" applyProtection="1">
      <alignment horizontal="left" vertical="center" wrapText="1"/>
      <protection hidden="1"/>
    </xf>
    <xf numFmtId="0" fontId="28" fillId="0" borderId="8" xfId="2" applyFont="1" applyBorder="1" applyAlignment="1" applyProtection="1">
      <alignment horizontal="left" vertical="center" wrapText="1"/>
      <protection hidden="1"/>
    </xf>
    <xf numFmtId="0" fontId="38" fillId="3" borderId="3" xfId="3" applyFont="1" applyFill="1" applyBorder="1" applyAlignment="1" applyProtection="1">
      <alignment horizontal="left" vertical="center"/>
      <protection hidden="1"/>
    </xf>
    <xf numFmtId="0" fontId="38" fillId="3" borderId="7" xfId="3" applyFont="1" applyFill="1" applyBorder="1" applyAlignment="1" applyProtection="1">
      <alignment horizontal="left" vertical="center"/>
      <protection hidden="1"/>
    </xf>
    <xf numFmtId="0" fontId="28" fillId="0" borderId="50" xfId="2" applyFont="1" applyBorder="1" applyAlignment="1" applyProtection="1">
      <alignment vertical="center" wrapText="1"/>
      <protection hidden="1"/>
    </xf>
    <xf numFmtId="0" fontId="28" fillId="0" borderId="32" xfId="2" applyFont="1" applyBorder="1" applyAlignment="1" applyProtection="1">
      <alignment vertical="center" wrapText="1"/>
      <protection hidden="1"/>
    </xf>
    <xf numFmtId="0" fontId="28" fillId="0" borderId="51" xfId="2" applyFont="1" applyBorder="1" applyAlignment="1" applyProtection="1">
      <alignment vertical="center" wrapText="1"/>
      <protection hidden="1"/>
    </xf>
    <xf numFmtId="0" fontId="28" fillId="0" borderId="46" xfId="2" applyFont="1" applyBorder="1" applyAlignment="1" applyProtection="1">
      <alignment vertical="center" wrapText="1"/>
      <protection hidden="1"/>
    </xf>
    <xf numFmtId="0" fontId="28" fillId="0" borderId="7" xfId="2" applyFont="1" applyBorder="1" applyAlignment="1" applyProtection="1">
      <alignment vertical="center" wrapText="1"/>
      <protection hidden="1"/>
    </xf>
    <xf numFmtId="0" fontId="28" fillId="0" borderId="8" xfId="2" applyFont="1" applyBorder="1" applyAlignment="1" applyProtection="1">
      <alignment vertical="center" wrapText="1"/>
      <protection hidden="1"/>
    </xf>
    <xf numFmtId="0" fontId="38" fillId="3" borderId="32" xfId="3" applyFont="1" applyFill="1" applyBorder="1" applyAlignment="1" applyProtection="1">
      <alignment horizontal="left" vertical="center"/>
      <protection hidden="1"/>
    </xf>
    <xf numFmtId="0" fontId="28" fillId="3" borderId="32" xfId="2" applyFont="1" applyFill="1" applyBorder="1" applyAlignment="1" applyProtection="1">
      <alignment horizontal="left" vertical="center"/>
      <protection hidden="1"/>
    </xf>
    <xf numFmtId="0" fontId="28" fillId="3" borderId="33" xfId="2" applyFont="1" applyFill="1" applyBorder="1" applyAlignment="1" applyProtection="1">
      <alignment horizontal="left" vertical="center"/>
      <protection hidden="1"/>
    </xf>
    <xf numFmtId="0" fontId="28" fillId="3" borderId="7" xfId="2" applyFont="1" applyFill="1" applyBorder="1" applyAlignment="1" applyProtection="1">
      <alignment horizontal="left" vertical="center"/>
      <protection hidden="1"/>
    </xf>
    <xf numFmtId="0" fontId="28" fillId="3" borderId="20" xfId="2" applyFont="1" applyFill="1" applyBorder="1" applyAlignment="1" applyProtection="1">
      <alignment horizontal="left" vertical="center"/>
      <protection hidden="1"/>
    </xf>
    <xf numFmtId="0" fontId="28" fillId="3" borderId="0" xfId="2" applyFont="1" applyFill="1" applyAlignment="1" applyProtection="1">
      <alignment horizontal="left" vertical="center"/>
      <protection hidden="1"/>
    </xf>
    <xf numFmtId="0" fontId="28" fillId="3" borderId="48" xfId="2" applyFont="1" applyFill="1" applyBorder="1" applyAlignment="1" applyProtection="1">
      <alignment horizontal="left" vertical="center"/>
      <protection hidden="1"/>
    </xf>
    <xf numFmtId="0" fontId="28" fillId="3" borderId="28" xfId="2" applyFont="1" applyFill="1" applyBorder="1" applyAlignment="1" applyProtection="1">
      <alignment horizontal="left" vertical="center"/>
      <protection hidden="1"/>
    </xf>
    <xf numFmtId="0" fontId="28" fillId="3" borderId="39" xfId="2" applyFont="1" applyFill="1" applyBorder="1" applyAlignment="1" applyProtection="1">
      <alignment horizontal="left" vertical="center"/>
      <protection hidden="1"/>
    </xf>
    <xf numFmtId="0" fontId="28" fillId="3" borderId="3" xfId="2" applyFont="1" applyFill="1" applyBorder="1" applyAlignment="1" applyProtection="1">
      <alignment horizontal="left" vertical="center"/>
      <protection hidden="1"/>
    </xf>
    <xf numFmtId="0" fontId="28" fillId="3" borderId="36" xfId="2" applyFont="1" applyFill="1" applyBorder="1" applyAlignment="1" applyProtection="1">
      <alignment horizontal="left" vertical="center"/>
      <protection hidden="1"/>
    </xf>
    <xf numFmtId="0" fontId="28" fillId="3" borderId="3" xfId="2" applyNumberFormat="1" applyFont="1" applyFill="1" applyBorder="1" applyAlignment="1" applyProtection="1">
      <alignment horizontal="left" vertical="center"/>
      <protection hidden="1"/>
    </xf>
    <xf numFmtId="0" fontId="28" fillId="3" borderId="7" xfId="2" applyNumberFormat="1" applyFont="1" applyFill="1" applyBorder="1" applyAlignment="1" applyProtection="1">
      <alignment horizontal="center" vertical="center" shrinkToFit="1"/>
      <protection locked="0" hidden="1"/>
    </xf>
    <xf numFmtId="0" fontId="28" fillId="0" borderId="47" xfId="2" applyFont="1" applyBorder="1" applyAlignment="1" applyProtection="1">
      <alignment horizontal="left" vertical="center" wrapText="1"/>
      <protection hidden="1"/>
    </xf>
    <xf numFmtId="0" fontId="28" fillId="0" borderId="0" xfId="2" applyFont="1" applyAlignment="1" applyProtection="1">
      <alignment horizontal="left" vertical="center" wrapText="1"/>
      <protection hidden="1"/>
    </xf>
    <xf numFmtId="0" fontId="28" fillId="0" borderId="40" xfId="2" applyFont="1" applyBorder="1" applyAlignment="1" applyProtection="1">
      <alignment horizontal="left" vertical="center" wrapText="1"/>
      <protection hidden="1"/>
    </xf>
    <xf numFmtId="0" fontId="38" fillId="3" borderId="0" xfId="3" applyFont="1" applyFill="1" applyAlignment="1" applyProtection="1">
      <alignment horizontal="left" vertical="center"/>
      <protection hidden="1"/>
    </xf>
    <xf numFmtId="0" fontId="28" fillId="0" borderId="16" xfId="2" applyFont="1" applyBorder="1" applyAlignment="1" applyProtection="1">
      <alignment horizontal="left" vertical="center" wrapText="1"/>
      <protection hidden="1"/>
    </xf>
    <xf numFmtId="0" fontId="28" fillId="0" borderId="9" xfId="2" applyFont="1" applyBorder="1" applyAlignment="1" applyProtection="1">
      <alignment horizontal="left" vertical="center" wrapText="1"/>
      <protection hidden="1"/>
    </xf>
    <xf numFmtId="0" fontId="28" fillId="0" borderId="22" xfId="2" applyFont="1" applyBorder="1" applyAlignment="1" applyProtection="1">
      <alignment horizontal="left" vertical="center" wrapText="1"/>
      <protection hidden="1"/>
    </xf>
    <xf numFmtId="0" fontId="28" fillId="0" borderId="23" xfId="2" applyFont="1" applyBorder="1" applyAlignment="1" applyProtection="1">
      <alignment horizontal="left" vertical="center" wrapText="1"/>
      <protection hidden="1"/>
    </xf>
    <xf numFmtId="0" fontId="38" fillId="3" borderId="0" xfId="3" applyFont="1" applyFill="1" applyAlignment="1" applyProtection="1">
      <alignment horizontal="center" vertical="center" wrapText="1"/>
      <protection hidden="1"/>
    </xf>
    <xf numFmtId="0" fontId="38" fillId="3" borderId="28" xfId="3" applyFont="1" applyFill="1" applyBorder="1" applyAlignment="1" applyProtection="1">
      <alignment horizontal="center" vertical="center" wrapText="1"/>
      <protection hidden="1"/>
    </xf>
    <xf numFmtId="0" fontId="38" fillId="3" borderId="0" xfId="3" applyFont="1" applyFill="1" applyAlignment="1" applyProtection="1">
      <alignment horizontal="center" vertical="center"/>
      <protection hidden="1"/>
    </xf>
    <xf numFmtId="0" fontId="38" fillId="3" borderId="28" xfId="3" applyFont="1" applyFill="1" applyBorder="1" applyAlignment="1" applyProtection="1">
      <alignment horizontal="center" vertical="center"/>
      <protection hidden="1"/>
    </xf>
    <xf numFmtId="0" fontId="38" fillId="3" borderId="0" xfId="4" applyFont="1" applyFill="1" applyAlignment="1" applyProtection="1">
      <alignment horizontal="center" vertical="center"/>
      <protection hidden="1"/>
    </xf>
    <xf numFmtId="0" fontId="38" fillId="3" borderId="28" xfId="4"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left" vertical="center" wrapText="1"/>
      <protection hidden="1"/>
    </xf>
    <xf numFmtId="0" fontId="28" fillId="3" borderId="3" xfId="2" applyNumberFormat="1" applyFont="1" applyFill="1" applyBorder="1" applyAlignment="1" applyProtection="1">
      <alignment horizontal="left" vertical="center" wrapText="1"/>
      <protection hidden="1"/>
    </xf>
    <xf numFmtId="0" fontId="28" fillId="3" borderId="36" xfId="2" applyNumberFormat="1" applyFont="1" applyFill="1" applyBorder="1" applyAlignment="1" applyProtection="1">
      <alignment horizontal="left" vertical="center" wrapText="1"/>
      <protection hidden="1"/>
    </xf>
    <xf numFmtId="0" fontId="28" fillId="3" borderId="6" xfId="2" applyNumberFormat="1" applyFont="1" applyFill="1" applyBorder="1" applyAlignment="1" applyProtection="1">
      <alignment horizontal="left" vertical="center" wrapText="1"/>
      <protection hidden="1"/>
    </xf>
    <xf numFmtId="0" fontId="28" fillId="3" borderId="7" xfId="2" applyNumberFormat="1" applyFont="1" applyFill="1" applyBorder="1" applyAlignment="1" applyProtection="1">
      <alignment horizontal="left" vertical="center" wrapText="1"/>
      <protection hidden="1"/>
    </xf>
    <xf numFmtId="0" fontId="28" fillId="3" borderId="20" xfId="2" applyNumberFormat="1" applyFont="1" applyFill="1" applyBorder="1" applyAlignment="1" applyProtection="1">
      <alignment horizontal="left" vertical="center" wrapText="1"/>
      <protection hidden="1"/>
    </xf>
    <xf numFmtId="0" fontId="28" fillId="3" borderId="50" xfId="2" applyNumberFormat="1" applyFont="1" applyFill="1" applyBorder="1" applyAlignment="1" applyProtection="1">
      <alignment horizontal="left" vertical="center" wrapText="1"/>
      <protection hidden="1"/>
    </xf>
    <xf numFmtId="0" fontId="28" fillId="3" borderId="32" xfId="2" applyNumberFormat="1" applyFont="1" applyFill="1" applyBorder="1" applyAlignment="1" applyProtection="1">
      <alignment horizontal="left" vertical="center" wrapText="1"/>
      <protection hidden="1"/>
    </xf>
    <xf numFmtId="0" fontId="28" fillId="3" borderId="33"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left" vertical="center" wrapText="1"/>
      <protection hidden="1"/>
    </xf>
    <xf numFmtId="0" fontId="28" fillId="3" borderId="0" xfId="2" applyNumberFormat="1" applyFont="1" applyFill="1" applyAlignment="1" applyProtection="1">
      <alignment horizontal="left" vertical="center" wrapText="1"/>
      <protection hidden="1"/>
    </xf>
    <xf numFmtId="0" fontId="28" fillId="3" borderId="48" xfId="2" applyNumberFormat="1" applyFont="1" applyFill="1" applyBorder="1" applyAlignment="1" applyProtection="1">
      <alignment horizontal="left" vertical="center" wrapText="1"/>
      <protection hidden="1"/>
    </xf>
    <xf numFmtId="0" fontId="28" fillId="3" borderId="37" xfId="2" applyNumberFormat="1" applyFont="1" applyFill="1" applyBorder="1" applyAlignment="1" applyProtection="1">
      <alignment horizontal="left" vertical="center" wrapText="1"/>
      <protection hidden="1"/>
    </xf>
    <xf numFmtId="0" fontId="28" fillId="3" borderId="28" xfId="2" applyNumberFormat="1" applyFont="1" applyFill="1" applyBorder="1" applyAlignment="1" applyProtection="1">
      <alignment horizontal="left" vertical="center" wrapText="1"/>
      <protection hidden="1"/>
    </xf>
    <xf numFmtId="0" fontId="28" fillId="3" borderId="39" xfId="2" applyNumberFormat="1" applyFont="1" applyFill="1" applyBorder="1" applyAlignment="1" applyProtection="1">
      <alignment horizontal="left" vertical="center" wrapText="1"/>
      <protection hidden="1"/>
    </xf>
    <xf numFmtId="0" fontId="28" fillId="5" borderId="0" xfId="2" applyNumberFormat="1" applyFont="1" applyFill="1" applyAlignment="1" applyProtection="1">
      <alignment horizontal="center" vertical="center"/>
      <protection hidden="1"/>
    </xf>
    <xf numFmtId="0" fontId="28" fillId="0" borderId="41" xfId="2" applyNumberFormat="1" applyFont="1" applyBorder="1" applyAlignment="1" applyProtection="1">
      <alignment horizontal="center" vertical="center"/>
      <protection hidden="1"/>
    </xf>
    <xf numFmtId="0" fontId="28" fillId="0" borderId="5" xfId="2" applyNumberFormat="1" applyFont="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wrapText="1"/>
      <protection locked="0" hidden="1"/>
    </xf>
    <xf numFmtId="0" fontId="28" fillId="3" borderId="11" xfId="2" applyNumberFormat="1" applyFont="1" applyFill="1" applyBorder="1" applyAlignment="1" applyProtection="1">
      <alignment horizontal="left" vertical="center" wrapText="1"/>
      <protection hidden="1"/>
    </xf>
    <xf numFmtId="0" fontId="28" fillId="3" borderId="5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shrinkToFit="1"/>
      <protection hidden="1"/>
    </xf>
    <xf numFmtId="0" fontId="28" fillId="3" borderId="42" xfId="2" applyNumberFormat="1" applyFont="1" applyFill="1" applyBorder="1" applyAlignment="1" applyProtection="1">
      <alignment horizontal="left" vertical="center" wrapText="1"/>
      <protection hidden="1"/>
    </xf>
    <xf numFmtId="0" fontId="28" fillId="0" borderId="50" xfId="2" applyNumberFormat="1" applyFont="1" applyBorder="1" applyAlignment="1" applyProtection="1">
      <alignment horizontal="center" vertical="center" wrapText="1"/>
      <protection hidden="1"/>
    </xf>
    <xf numFmtId="0" fontId="38" fillId="3" borderId="31" xfId="4" applyNumberFormat="1" applyFont="1" applyFill="1" applyBorder="1" applyAlignment="1" applyProtection="1">
      <alignment horizontal="center" vertical="center"/>
      <protection hidden="1"/>
    </xf>
    <xf numFmtId="0" fontId="38" fillId="3" borderId="42" xfId="4" applyNumberFormat="1" applyFont="1" applyFill="1" applyBorder="1" applyAlignment="1" applyProtection="1">
      <alignment horizontal="center" vertical="center"/>
      <protection hidden="1"/>
    </xf>
    <xf numFmtId="0" fontId="28" fillId="3" borderId="51" xfId="2" applyNumberFormat="1" applyFont="1" applyFill="1" applyBorder="1" applyAlignment="1" applyProtection="1">
      <alignment horizontal="center" vertical="center"/>
      <protection hidden="1"/>
    </xf>
    <xf numFmtId="0" fontId="28" fillId="0" borderId="31" xfId="2" applyNumberFormat="1" applyFont="1" applyBorder="1" applyAlignment="1" applyProtection="1">
      <alignment horizontal="center" vertical="center" wrapText="1"/>
      <protection hidden="1"/>
    </xf>
    <xf numFmtId="0" fontId="28" fillId="3" borderId="31" xfId="2" applyNumberFormat="1" applyFont="1" applyFill="1" applyBorder="1" applyAlignment="1" applyProtection="1">
      <alignment horizontal="left" vertical="center" wrapText="1"/>
      <protection hidden="1"/>
    </xf>
    <xf numFmtId="0" fontId="38" fillId="3" borderId="6" xfId="4" applyNumberFormat="1" applyFont="1" applyFill="1" applyBorder="1" applyAlignment="1" applyProtection="1">
      <alignment horizontal="center" vertical="center"/>
      <protection hidden="1"/>
    </xf>
    <xf numFmtId="0" fontId="28" fillId="3" borderId="35"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locked="0" hidden="1"/>
    </xf>
    <xf numFmtId="0" fontId="28" fillId="3" borderId="4" xfId="2" applyNumberFormat="1" applyFont="1" applyFill="1" applyBorder="1" applyAlignment="1" applyProtection="1">
      <alignment horizontal="center" vertical="center"/>
      <protection locked="0" hidden="1"/>
    </xf>
    <xf numFmtId="0" fontId="28" fillId="3" borderId="6" xfId="2" applyNumberFormat="1" applyFont="1" applyFill="1" applyBorder="1" applyAlignment="1" applyProtection="1">
      <alignment horizontal="center" vertical="center"/>
      <protection locked="0" hidden="1"/>
    </xf>
    <xf numFmtId="0" fontId="28" fillId="3" borderId="8" xfId="2" applyNumberFormat="1" applyFont="1" applyFill="1" applyBorder="1" applyAlignment="1" applyProtection="1">
      <alignment horizontal="center" vertical="center"/>
      <protection locked="0" hidden="1"/>
    </xf>
    <xf numFmtId="0" fontId="28" fillId="3" borderId="36" xfId="2" applyNumberFormat="1" applyFont="1" applyFill="1" applyBorder="1" applyAlignment="1" applyProtection="1">
      <alignment horizontal="center"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0" borderId="6" xfId="2" applyNumberFormat="1" applyFont="1" applyBorder="1" applyAlignment="1" applyProtection="1">
      <alignment horizontal="center" vertical="center" wrapText="1"/>
      <protection hidden="1"/>
    </xf>
    <xf numFmtId="0" fontId="28" fillId="3" borderId="4" xfId="2" applyNumberFormat="1" applyFont="1" applyFill="1" applyBorder="1" applyAlignment="1" applyProtection="1">
      <alignment horizontal="left" vertical="center" wrapText="1"/>
      <protection hidden="1"/>
    </xf>
    <xf numFmtId="0" fontId="28" fillId="3" borderId="8"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center" vertical="center"/>
      <protection hidden="1"/>
    </xf>
    <xf numFmtId="0" fontId="28" fillId="0" borderId="42" xfId="2" applyNumberFormat="1" applyFont="1" applyBorder="1" applyAlignment="1" applyProtection="1">
      <alignment vertical="center"/>
      <protection locked="0" hidden="1"/>
    </xf>
    <xf numFmtId="0" fontId="28" fillId="0" borderId="0" xfId="2" applyNumberFormat="1" applyFont="1" applyAlignment="1" applyProtection="1">
      <alignment vertical="center"/>
      <protection locked="0" hidden="1"/>
    </xf>
    <xf numFmtId="0" fontId="28" fillId="0" borderId="48" xfId="2" applyNumberFormat="1" applyFont="1" applyBorder="1" applyAlignment="1" applyProtection="1">
      <alignment vertical="center"/>
      <protection locked="0" hidden="1"/>
    </xf>
    <xf numFmtId="0" fontId="28" fillId="0" borderId="0" xfId="2" applyNumberFormat="1" applyFont="1" applyAlignment="1" applyProtection="1">
      <alignment horizontal="center" vertical="center" wrapText="1"/>
      <protection hidden="1"/>
    </xf>
    <xf numFmtId="0" fontId="38" fillId="0" borderId="0" xfId="4" applyNumberFormat="1" applyFont="1" applyAlignment="1" applyProtection="1">
      <alignment horizontal="center" vertical="center"/>
      <protection hidden="1"/>
    </xf>
    <xf numFmtId="0" fontId="28" fillId="3" borderId="7" xfId="2" applyNumberFormat="1" applyFont="1" applyFill="1" applyBorder="1" applyAlignment="1" applyProtection="1">
      <alignment horizontal="left" vertical="center" shrinkToFit="1"/>
      <protection locked="0" hidden="1"/>
    </xf>
    <xf numFmtId="0" fontId="28" fillId="0" borderId="2" xfId="2" applyNumberFormat="1" applyFont="1" applyBorder="1" applyAlignment="1" applyProtection="1">
      <alignment vertical="center"/>
      <protection hidden="1"/>
    </xf>
    <xf numFmtId="0" fontId="28" fillId="0" borderId="3" xfId="2" applyNumberFormat="1" applyFont="1" applyBorder="1" applyAlignment="1" applyProtection="1">
      <alignment vertical="center"/>
      <protection hidden="1"/>
    </xf>
    <xf numFmtId="0" fontId="28" fillId="0" borderId="36" xfId="2" applyNumberFormat="1" applyFont="1" applyBorder="1" applyAlignment="1" applyProtection="1">
      <alignment vertical="center"/>
      <protection hidden="1"/>
    </xf>
    <xf numFmtId="0" fontId="28" fillId="3" borderId="0" xfId="2" applyNumberFormat="1" applyFont="1" applyFill="1" applyAlignment="1" applyProtection="1">
      <alignment horizontal="left" vertical="center" shrinkToFit="1"/>
      <protection hidden="1"/>
    </xf>
    <xf numFmtId="0" fontId="28" fillId="3" borderId="27" xfId="2" applyNumberFormat="1" applyFont="1" applyFill="1" applyBorder="1" applyAlignment="1" applyProtection="1">
      <alignment horizontal="left" vertical="center" wrapText="1"/>
      <protection hidden="1"/>
    </xf>
    <xf numFmtId="0" fontId="28" fillId="3" borderId="38" xfId="2" applyNumberFormat="1" applyFont="1" applyFill="1" applyBorder="1" applyAlignment="1" applyProtection="1">
      <alignment horizontal="center" vertical="center"/>
      <protection locked="0" hidden="1"/>
    </xf>
    <xf numFmtId="0" fontId="28" fillId="3" borderId="39"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center" vertical="center" wrapText="1"/>
      <protection locked="0" hidden="1"/>
    </xf>
    <xf numFmtId="0" fontId="28" fillId="0" borderId="3" xfId="2" applyNumberFormat="1" applyFont="1" applyBorder="1" applyAlignment="1" applyProtection="1">
      <alignment horizontal="center" vertical="center" wrapText="1"/>
      <protection locked="0" hidden="1"/>
    </xf>
    <xf numFmtId="0" fontId="28" fillId="0" borderId="47" xfId="2" applyNumberFormat="1" applyFont="1" applyBorder="1" applyAlignment="1" applyProtection="1">
      <alignment horizontal="center"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37" xfId="2" applyNumberFormat="1" applyFont="1" applyBorder="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wrapText="1"/>
      <protection locked="0" hidden="1"/>
    </xf>
    <xf numFmtId="0" fontId="28" fillId="3" borderId="47" xfId="2" applyNumberFormat="1" applyFont="1" applyFill="1" applyBorder="1" applyAlignment="1" applyProtection="1">
      <alignment horizontal="center" vertical="center" shrinkToFit="1"/>
      <protection hidden="1"/>
    </xf>
    <xf numFmtId="0" fontId="28" fillId="3" borderId="0" xfId="2" applyNumberFormat="1" applyFont="1" applyFill="1" applyAlignment="1" applyProtection="1">
      <alignment horizontal="center" vertical="center" shrinkToFit="1"/>
      <protection hidden="1"/>
    </xf>
    <xf numFmtId="0" fontId="28" fillId="3" borderId="40" xfId="2" applyNumberFormat="1" applyFont="1" applyFill="1" applyBorder="1" applyAlignment="1" applyProtection="1">
      <alignment horizontal="center" vertical="center" shrinkToFit="1"/>
      <protection hidden="1"/>
    </xf>
    <xf numFmtId="0" fontId="28" fillId="3" borderId="42" xfId="2" applyNumberFormat="1" applyFont="1" applyFill="1" applyBorder="1" applyAlignment="1" applyProtection="1">
      <alignment horizontal="center" vertical="center" shrinkToFit="1"/>
      <protection hidden="1"/>
    </xf>
    <xf numFmtId="0" fontId="28" fillId="0" borderId="2" xfId="2" applyNumberFormat="1" applyFont="1" applyBorder="1" applyAlignment="1" applyProtection="1">
      <alignment vertical="center"/>
      <protection locked="0" hidden="1"/>
    </xf>
    <xf numFmtId="0" fontId="28" fillId="0" borderId="3" xfId="2" applyNumberFormat="1" applyFont="1" applyBorder="1" applyAlignment="1" applyProtection="1">
      <alignment vertical="center"/>
      <protection locked="0" hidden="1"/>
    </xf>
    <xf numFmtId="0" fontId="28" fillId="0" borderId="36" xfId="2" applyNumberFormat="1" applyFont="1" applyBorder="1" applyAlignment="1" applyProtection="1">
      <alignment vertical="center"/>
      <protection locked="0" hidden="1"/>
    </xf>
    <xf numFmtId="0" fontId="28" fillId="3" borderId="42" xfId="2" applyNumberFormat="1" applyFont="1" applyFill="1" applyBorder="1" applyAlignment="1" applyProtection="1">
      <alignment horizontal="left" vertical="center" shrinkToFit="1"/>
      <protection hidden="1"/>
    </xf>
    <xf numFmtId="0" fontId="28" fillId="3" borderId="48" xfId="2" applyNumberFormat="1" applyFont="1" applyFill="1" applyBorder="1" applyAlignment="1" applyProtection="1">
      <alignment horizontal="left" vertical="center" shrinkToFit="1"/>
      <protection hidden="1"/>
    </xf>
    <xf numFmtId="0" fontId="28" fillId="0" borderId="34" xfId="1" applyNumberFormat="1" applyFont="1" applyBorder="1" applyAlignment="1">
      <alignment horizontal="center" vertical="center"/>
    </xf>
    <xf numFmtId="0" fontId="28" fillId="0" borderId="18" xfId="1" applyNumberFormat="1" applyFont="1" applyBorder="1" applyAlignment="1">
      <alignment horizontal="center" vertical="center"/>
    </xf>
    <xf numFmtId="0" fontId="28" fillId="0" borderId="35" xfId="1" applyNumberFormat="1" applyFont="1" applyBorder="1" applyAlignment="1">
      <alignment horizontal="center" vertical="center"/>
    </xf>
    <xf numFmtId="0" fontId="28" fillId="0" borderId="3" xfId="1" applyNumberFormat="1" applyFont="1" applyBorder="1" applyAlignment="1">
      <alignment horizontal="center" vertical="center"/>
    </xf>
    <xf numFmtId="0" fontId="28" fillId="0" borderId="46" xfId="1" applyNumberFormat="1" applyFont="1" applyBorder="1" applyAlignment="1">
      <alignment horizontal="center" vertical="center"/>
    </xf>
    <xf numFmtId="0" fontId="28" fillId="0" borderId="7" xfId="1" applyNumberFormat="1" applyFont="1" applyBorder="1" applyAlignment="1">
      <alignment horizontal="center" vertical="center"/>
    </xf>
    <xf numFmtId="0" fontId="28" fillId="3" borderId="2" xfId="1" applyNumberFormat="1" applyFont="1" applyFill="1" applyBorder="1" applyAlignment="1" applyProtection="1">
      <alignment horizontal="left" vertical="center" wrapText="1"/>
      <protection locked="0"/>
    </xf>
    <xf numFmtId="0" fontId="28" fillId="3" borderId="3" xfId="1" applyNumberFormat="1" applyFont="1" applyFill="1" applyBorder="1" applyAlignment="1" applyProtection="1">
      <alignment horizontal="left" vertical="center" wrapText="1"/>
      <protection locked="0"/>
    </xf>
    <xf numFmtId="0" fontId="28" fillId="3" borderId="36" xfId="1" applyNumberFormat="1" applyFont="1" applyFill="1" applyBorder="1" applyAlignment="1" applyProtection="1">
      <alignment horizontal="left" vertical="center" wrapText="1"/>
      <protection locked="0"/>
    </xf>
    <xf numFmtId="0" fontId="28" fillId="3" borderId="6" xfId="1" applyNumberFormat="1" applyFont="1" applyFill="1" applyBorder="1" applyAlignment="1" applyProtection="1">
      <alignment horizontal="left" vertical="center" wrapText="1"/>
      <protection locked="0"/>
    </xf>
    <xf numFmtId="0" fontId="28" fillId="3" borderId="7" xfId="1" applyNumberFormat="1" applyFont="1" applyFill="1" applyBorder="1" applyAlignment="1" applyProtection="1">
      <alignment horizontal="left" vertical="center" wrapText="1"/>
      <protection locked="0"/>
    </xf>
    <xf numFmtId="0" fontId="28" fillId="3" borderId="20" xfId="1" applyNumberFormat="1" applyFont="1" applyFill="1" applyBorder="1" applyAlignment="1" applyProtection="1">
      <alignment horizontal="left" vertical="center" wrapText="1"/>
      <protection locked="0"/>
    </xf>
    <xf numFmtId="0" fontId="28" fillId="0" borderId="30" xfId="1" applyNumberFormat="1" applyFont="1" applyBorder="1" applyAlignment="1">
      <alignment horizontal="center" vertical="center"/>
    </xf>
    <xf numFmtId="0" fontId="28" fillId="0" borderId="13" xfId="1" applyNumberFormat="1" applyFont="1" applyBorder="1" applyAlignment="1">
      <alignment horizontal="center" vertical="center"/>
    </xf>
    <xf numFmtId="0" fontId="28" fillId="3" borderId="13" xfId="1" applyNumberFormat="1" applyFont="1" applyFill="1" applyBorder="1" applyAlignment="1">
      <alignment horizontal="center" vertical="center"/>
    </xf>
    <xf numFmtId="0" fontId="28" fillId="0" borderId="49" xfId="1" applyNumberFormat="1" applyFont="1" applyBorder="1" applyAlignment="1">
      <alignment horizontal="center" vertical="center"/>
    </xf>
    <xf numFmtId="0" fontId="28" fillId="0" borderId="25" xfId="1" applyNumberFormat="1" applyFont="1" applyBorder="1" applyAlignment="1">
      <alignment horizontal="center" vertical="center"/>
    </xf>
    <xf numFmtId="0" fontId="28" fillId="3" borderId="25" xfId="2" applyNumberFormat="1" applyFont="1" applyFill="1" applyBorder="1" applyAlignment="1" applyProtection="1">
      <alignment horizontal="center" vertical="center"/>
      <protection hidden="1"/>
    </xf>
    <xf numFmtId="0" fontId="28" fillId="3" borderId="37" xfId="2" applyNumberFormat="1" applyFont="1" applyFill="1" applyBorder="1" applyAlignment="1" applyProtection="1">
      <alignment horizontal="center" vertical="center" shrinkToFit="1"/>
      <protection hidden="1"/>
    </xf>
    <xf numFmtId="0" fontId="28" fillId="3" borderId="28" xfId="2" applyNumberFormat="1" applyFont="1" applyFill="1" applyBorder="1" applyAlignment="1" applyProtection="1">
      <alignment horizontal="center" vertical="center" shrinkToFit="1"/>
      <protection hidden="1"/>
    </xf>
    <xf numFmtId="0" fontId="28" fillId="3" borderId="38"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left" vertical="center" shrinkToFit="1"/>
      <protection hidden="1"/>
    </xf>
    <xf numFmtId="0" fontId="28" fillId="3" borderId="28" xfId="2" applyNumberFormat="1" applyFont="1" applyFill="1" applyBorder="1" applyAlignment="1" applyProtection="1">
      <alignment horizontal="left" vertical="center" shrinkToFit="1"/>
      <protection hidden="1"/>
    </xf>
    <xf numFmtId="0" fontId="28" fillId="3" borderId="39" xfId="2" applyNumberFormat="1" applyFont="1" applyFill="1" applyBorder="1" applyAlignment="1" applyProtection="1">
      <alignment horizontal="left" vertical="center" shrinkToFit="1"/>
      <protection hidden="1"/>
    </xf>
    <xf numFmtId="0" fontId="28" fillId="3" borderId="33" xfId="10" applyFont="1" applyFill="1" applyBorder="1" applyAlignment="1" applyProtection="1">
      <alignment horizontal="center" vertical="center"/>
      <protection hidden="1"/>
    </xf>
    <xf numFmtId="0" fontId="28" fillId="3" borderId="20" xfId="10" applyFont="1" applyFill="1" applyBorder="1" applyAlignment="1" applyProtection="1">
      <alignment horizontal="center" vertical="center"/>
      <protection hidden="1"/>
    </xf>
    <xf numFmtId="0" fontId="28" fillId="3" borderId="0" xfId="10" applyFont="1" applyFill="1" applyBorder="1" applyAlignment="1" applyProtection="1">
      <alignment horizontal="center" vertical="center"/>
      <protection hidden="1"/>
    </xf>
    <xf numFmtId="0" fontId="28" fillId="3" borderId="28" xfId="10" applyFont="1" applyFill="1" applyBorder="1" applyAlignment="1" applyProtection="1">
      <alignment horizontal="center" vertical="center"/>
      <protection hidden="1"/>
    </xf>
    <xf numFmtId="0" fontId="32" fillId="0" borderId="35" xfId="3" applyFont="1" applyBorder="1" applyAlignment="1" applyProtection="1">
      <alignment horizontal="center" vertical="center" wrapText="1"/>
      <protection hidden="1"/>
    </xf>
    <xf numFmtId="0" fontId="32" fillId="0" borderId="3" xfId="3" applyFont="1" applyBorder="1" applyAlignment="1" applyProtection="1">
      <alignment horizontal="center" vertical="center" wrapText="1"/>
      <protection hidden="1"/>
    </xf>
    <xf numFmtId="0" fontId="32" fillId="0" borderId="4" xfId="3" applyFont="1" applyBorder="1" applyAlignment="1" applyProtection="1">
      <alignment horizontal="center" vertical="center" wrapText="1"/>
      <protection hidden="1"/>
    </xf>
    <xf numFmtId="0" fontId="32" fillId="0" borderId="37" xfId="3" applyFont="1" applyBorder="1" applyAlignment="1" applyProtection="1">
      <alignment horizontal="center" vertical="center" wrapText="1"/>
      <protection hidden="1"/>
    </xf>
    <xf numFmtId="0" fontId="32" fillId="0" borderId="28" xfId="3" applyFont="1" applyBorder="1" applyAlignment="1" applyProtection="1">
      <alignment horizontal="center" vertical="center" wrapText="1"/>
      <protection hidden="1"/>
    </xf>
    <xf numFmtId="0" fontId="32" fillId="0" borderId="38" xfId="3" applyFont="1" applyBorder="1" applyAlignment="1" applyProtection="1">
      <alignment horizontal="center" vertical="center" wrapText="1"/>
      <protection hidden="1"/>
    </xf>
    <xf numFmtId="0" fontId="32" fillId="0" borderId="31" xfId="3" applyFont="1" applyBorder="1" applyAlignment="1" applyProtection="1">
      <alignment horizontal="center" vertical="center" wrapText="1"/>
      <protection hidden="1"/>
    </xf>
    <xf numFmtId="0" fontId="32" fillId="0" borderId="32" xfId="3" applyFont="1" applyBorder="1" applyAlignment="1" applyProtection="1">
      <alignment horizontal="center" vertical="center" wrapText="1"/>
      <protection hidden="1"/>
    </xf>
    <xf numFmtId="0" fontId="32" fillId="0" borderId="51" xfId="3" applyFont="1" applyBorder="1" applyAlignment="1" applyProtection="1">
      <alignment horizontal="center" vertical="center" wrapText="1"/>
      <protection hidden="1"/>
    </xf>
    <xf numFmtId="0" fontId="32" fillId="0" borderId="6" xfId="3" applyFont="1" applyBorder="1" applyAlignment="1" applyProtection="1">
      <alignment horizontal="center" vertical="center" wrapText="1"/>
      <protection hidden="1"/>
    </xf>
    <xf numFmtId="0" fontId="32" fillId="0" borderId="7" xfId="3" applyFont="1" applyBorder="1" applyAlignment="1" applyProtection="1">
      <alignment horizontal="center" vertical="center" wrapText="1"/>
      <protection hidden="1"/>
    </xf>
    <xf numFmtId="0" fontId="32" fillId="0" borderId="8" xfId="3" applyFont="1" applyBorder="1" applyAlignment="1" applyProtection="1">
      <alignment horizontal="center" vertical="center" wrapText="1"/>
      <protection hidden="1"/>
    </xf>
    <xf numFmtId="0" fontId="32" fillId="0" borderId="50" xfId="3" applyFont="1" applyBorder="1" applyAlignment="1" applyProtection="1">
      <alignment horizontal="center" vertical="center" wrapText="1"/>
      <protection hidden="1"/>
    </xf>
    <xf numFmtId="0" fontId="32" fillId="0" borderId="46" xfId="3" applyFont="1" applyBorder="1" applyAlignment="1" applyProtection="1">
      <alignment horizontal="center" vertical="center" wrapText="1"/>
      <protection hidden="1"/>
    </xf>
    <xf numFmtId="0" fontId="28" fillId="3" borderId="31" xfId="10" applyFont="1" applyFill="1" applyBorder="1" applyAlignment="1" applyProtection="1">
      <alignment horizontal="center" vertical="center"/>
      <protection hidden="1"/>
    </xf>
    <xf numFmtId="0" fontId="28" fillId="3" borderId="6" xfId="10" applyFont="1" applyFill="1" applyBorder="1" applyAlignment="1" applyProtection="1">
      <alignment horizontal="center" vertical="center"/>
      <protection hidden="1"/>
    </xf>
    <xf numFmtId="0" fontId="28" fillId="3" borderId="32" xfId="10" applyFont="1" applyFill="1" applyBorder="1" applyAlignment="1" applyProtection="1">
      <alignment horizontal="center" vertical="center"/>
      <protection hidden="1"/>
    </xf>
    <xf numFmtId="0" fontId="28" fillId="3" borderId="7" xfId="10" applyFont="1" applyFill="1" applyBorder="1" applyAlignment="1" applyProtection="1">
      <alignment horizontal="center" vertical="center"/>
      <protection hidden="1"/>
    </xf>
    <xf numFmtId="0" fontId="28" fillId="3" borderId="42" xfId="10" applyFont="1" applyFill="1" applyBorder="1" applyAlignment="1" applyProtection="1">
      <alignment horizontal="center" vertical="center"/>
      <protection hidden="1"/>
    </xf>
    <xf numFmtId="0" fontId="28" fillId="3" borderId="27" xfId="10" applyFont="1" applyFill="1" applyBorder="1" applyAlignment="1" applyProtection="1">
      <alignment horizontal="center" vertical="center"/>
      <protection hidden="1"/>
    </xf>
    <xf numFmtId="0" fontId="32" fillId="0" borderId="42" xfId="3" applyFont="1" applyBorder="1" applyAlignment="1" applyProtection="1">
      <alignment horizontal="center" vertical="center" wrapText="1"/>
      <protection hidden="1"/>
    </xf>
    <xf numFmtId="0" fontId="32" fillId="0" borderId="0" xfId="3" applyFont="1" applyBorder="1" applyAlignment="1" applyProtection="1">
      <alignment horizontal="center" vertical="center" wrapText="1"/>
      <protection hidden="1"/>
    </xf>
    <xf numFmtId="0" fontId="32" fillId="0" borderId="40" xfId="3" applyFont="1" applyBorder="1" applyAlignment="1" applyProtection="1">
      <alignment horizontal="center" vertical="center" wrapText="1"/>
      <protection hidden="1"/>
    </xf>
    <xf numFmtId="0" fontId="32" fillId="0" borderId="27" xfId="3" applyFont="1" applyBorder="1" applyAlignment="1" applyProtection="1">
      <alignment horizontal="center" vertical="center" wrapText="1"/>
      <protection hidden="1"/>
    </xf>
    <xf numFmtId="0" fontId="28" fillId="3" borderId="48" xfId="10" applyFont="1" applyFill="1" applyBorder="1" applyAlignment="1" applyProtection="1">
      <alignment horizontal="center" vertical="center"/>
      <protection hidden="1"/>
    </xf>
    <xf numFmtId="0" fontId="28" fillId="3" borderId="39" xfId="10" applyFont="1" applyFill="1" applyBorder="1" applyAlignment="1" applyProtection="1">
      <alignment horizontal="center" vertical="center"/>
      <protection hidden="1"/>
    </xf>
    <xf numFmtId="0" fontId="28" fillId="0" borderId="30" xfId="2" applyNumberFormat="1" applyFont="1" applyBorder="1" applyAlignment="1" applyProtection="1">
      <alignment horizontal="left" vertical="center"/>
      <protection hidden="1"/>
    </xf>
    <xf numFmtId="0" fontId="28" fillId="0" borderId="13" xfId="2" applyNumberFormat="1" applyFont="1" applyBorder="1" applyAlignment="1" applyProtection="1">
      <alignment horizontal="left" vertical="center"/>
      <protection hidden="1"/>
    </xf>
    <xf numFmtId="0" fontId="28" fillId="0" borderId="15" xfId="2" applyNumberFormat="1" applyFont="1" applyBorder="1" applyAlignment="1" applyProtection="1">
      <alignment horizontal="left" vertical="center"/>
      <protection hidden="1"/>
    </xf>
    <xf numFmtId="0" fontId="28" fillId="3" borderId="35" xfId="2" applyNumberFormat="1" applyFont="1" applyFill="1" applyBorder="1" applyAlignment="1" applyProtection="1">
      <alignment horizontal="left" vertical="center" wrapText="1"/>
      <protection hidden="1"/>
    </xf>
    <xf numFmtId="0" fontId="28" fillId="3" borderId="46" xfId="2" applyNumberFormat="1" applyFont="1" applyFill="1" applyBorder="1" applyAlignment="1" applyProtection="1">
      <alignment horizontal="left" vertical="center" wrapText="1"/>
      <protection hidden="1"/>
    </xf>
    <xf numFmtId="0" fontId="28" fillId="0" borderId="34" xfId="2" applyNumberFormat="1" applyFont="1" applyBorder="1" applyAlignment="1" applyProtection="1">
      <alignment horizontal="left" vertical="center"/>
      <protection hidden="1"/>
    </xf>
    <xf numFmtId="38" fontId="28" fillId="0" borderId="50" xfId="9" applyFont="1" applyBorder="1" applyAlignment="1" applyProtection="1">
      <alignment horizontal="center" vertical="center" wrapText="1"/>
      <protection hidden="1"/>
    </xf>
    <xf numFmtId="38" fontId="28" fillId="0" borderId="32" xfId="9" applyFont="1" applyBorder="1" applyAlignment="1" applyProtection="1">
      <alignment horizontal="center" vertical="center" wrapText="1"/>
      <protection hidden="1"/>
    </xf>
    <xf numFmtId="38" fontId="28" fillId="0" borderId="33" xfId="9" applyFont="1" applyBorder="1" applyAlignment="1" applyProtection="1">
      <alignment horizontal="center" vertical="center" wrapText="1"/>
      <protection hidden="1"/>
    </xf>
    <xf numFmtId="38" fontId="28" fillId="0" borderId="47" xfId="9" applyFont="1" applyBorder="1" applyAlignment="1" applyProtection="1">
      <alignment horizontal="center" vertical="center" wrapText="1"/>
      <protection hidden="1"/>
    </xf>
    <xf numFmtId="38" fontId="28" fillId="0" borderId="0" xfId="9" applyFont="1" applyBorder="1" applyAlignment="1" applyProtection="1">
      <alignment horizontal="center" vertical="center" wrapText="1"/>
      <protection hidden="1"/>
    </xf>
    <xf numFmtId="38" fontId="28" fillId="0" borderId="48" xfId="9" applyFont="1" applyBorder="1" applyAlignment="1" applyProtection="1">
      <alignment horizontal="center" vertical="center" wrapText="1"/>
      <protection hidden="1"/>
    </xf>
    <xf numFmtId="38" fontId="28" fillId="0" borderId="37" xfId="9" applyFont="1" applyBorder="1" applyAlignment="1" applyProtection="1">
      <alignment horizontal="center" vertical="center" wrapText="1"/>
      <protection hidden="1"/>
    </xf>
    <xf numFmtId="38" fontId="28" fillId="0" borderId="28" xfId="9" applyFont="1" applyBorder="1" applyAlignment="1" applyProtection="1">
      <alignment horizontal="center" vertical="center" wrapText="1"/>
      <protection hidden="1"/>
    </xf>
    <xf numFmtId="38" fontId="28" fillId="0" borderId="39" xfId="9" applyFont="1" applyBorder="1" applyAlignment="1" applyProtection="1">
      <alignment horizontal="center" vertical="center" wrapText="1"/>
      <protection hidden="1"/>
    </xf>
    <xf numFmtId="0" fontId="28" fillId="0" borderId="32" xfId="10" applyFont="1" applyBorder="1" applyAlignment="1" applyProtection="1">
      <alignment horizontal="center" vertical="center" wrapText="1"/>
      <protection hidden="1"/>
    </xf>
    <xf numFmtId="0" fontId="28" fillId="0" borderId="51" xfId="10" applyFont="1" applyBorder="1" applyAlignment="1" applyProtection="1">
      <alignment horizontal="center" vertical="center" wrapText="1"/>
      <protection hidden="1"/>
    </xf>
    <xf numFmtId="0" fontId="28" fillId="0" borderId="0" xfId="10" applyFont="1" applyAlignment="1" applyProtection="1">
      <alignment horizontal="center" vertical="center" wrapText="1"/>
      <protection hidden="1"/>
    </xf>
    <xf numFmtId="0" fontId="28" fillId="0" borderId="40" xfId="10" applyFont="1" applyBorder="1" applyAlignment="1" applyProtection="1">
      <alignment horizontal="center" vertical="center" wrapText="1"/>
      <protection hidden="1"/>
    </xf>
    <xf numFmtId="0" fontId="28" fillId="0" borderId="28" xfId="10" applyFont="1" applyBorder="1" applyAlignment="1" applyProtection="1">
      <alignment horizontal="center" vertical="center" wrapText="1"/>
      <protection hidden="1"/>
    </xf>
    <xf numFmtId="0" fontId="28" fillId="0" borderId="38" xfId="10" applyFont="1" applyBorder="1" applyAlignment="1" applyProtection="1">
      <alignment horizontal="center" vertical="center" wrapText="1"/>
      <protection hidden="1"/>
    </xf>
    <xf numFmtId="0" fontId="28" fillId="0" borderId="31" xfId="10" applyFont="1" applyBorder="1" applyAlignment="1" applyProtection="1">
      <alignment horizontal="center" vertical="center" wrapText="1"/>
      <protection hidden="1"/>
    </xf>
    <xf numFmtId="0" fontId="28" fillId="0" borderId="42" xfId="10" applyFont="1" applyBorder="1" applyAlignment="1" applyProtection="1">
      <alignment horizontal="center" vertical="center" wrapText="1"/>
      <protection hidden="1"/>
    </xf>
    <xf numFmtId="0" fontId="28" fillId="0" borderId="6" xfId="10" applyFont="1" applyBorder="1" applyAlignment="1" applyProtection="1">
      <alignment horizontal="center" vertical="center" wrapText="1"/>
      <protection hidden="1"/>
    </xf>
    <xf numFmtId="0" fontId="28" fillId="0" borderId="7" xfId="10" applyFont="1" applyBorder="1" applyAlignment="1" applyProtection="1">
      <alignment horizontal="center" vertical="center" wrapText="1"/>
      <protection hidden="1"/>
    </xf>
    <xf numFmtId="0" fontId="28" fillId="0" borderId="8" xfId="10" applyFont="1" applyBorder="1" applyAlignment="1" applyProtection="1">
      <alignment horizontal="center" vertical="center" wrapText="1"/>
      <protection hidden="1"/>
    </xf>
    <xf numFmtId="0" fontId="28" fillId="4" borderId="2" xfId="10" applyFont="1" applyFill="1" applyBorder="1" applyAlignment="1" applyProtection="1">
      <alignment horizontal="center" vertical="center" wrapText="1"/>
      <protection hidden="1"/>
    </xf>
    <xf numFmtId="0" fontId="28" fillId="4" borderId="3" xfId="10" applyFont="1" applyFill="1" applyBorder="1" applyAlignment="1" applyProtection="1">
      <alignment horizontal="center" vertical="center" wrapText="1"/>
      <protection hidden="1"/>
    </xf>
    <xf numFmtId="0" fontId="28" fillId="4" borderId="6" xfId="10" applyFont="1" applyFill="1" applyBorder="1" applyAlignment="1" applyProtection="1">
      <alignment horizontal="center" vertical="center" wrapText="1"/>
      <protection hidden="1"/>
    </xf>
    <xf numFmtId="0" fontId="28" fillId="4" borderId="7" xfId="10" applyFont="1" applyFill="1" applyBorder="1" applyAlignment="1" applyProtection="1">
      <alignment horizontal="center" vertical="center" wrapText="1"/>
      <protection hidden="1"/>
    </xf>
    <xf numFmtId="0" fontId="28" fillId="0" borderId="3" xfId="10" applyFont="1" applyBorder="1" applyAlignment="1" applyProtection="1">
      <alignment horizontal="center" vertical="center"/>
      <protection hidden="1"/>
    </xf>
    <xf numFmtId="0" fontId="28" fillId="0" borderId="7" xfId="10" applyFont="1" applyBorder="1" applyAlignment="1" applyProtection="1">
      <alignment horizontal="center" vertical="center"/>
      <protection hidden="1"/>
    </xf>
    <xf numFmtId="0" fontId="28" fillId="4" borderId="3" xfId="10" applyFont="1" applyFill="1" applyBorder="1" applyAlignment="1">
      <alignment horizontal="center" vertical="center"/>
    </xf>
    <xf numFmtId="0" fontId="28" fillId="4" borderId="7" xfId="10" applyFont="1" applyFill="1" applyBorder="1" applyAlignment="1">
      <alignment horizontal="center" vertical="center"/>
    </xf>
    <xf numFmtId="0" fontId="28" fillId="4" borderId="3" xfId="10" applyFont="1" applyFill="1" applyBorder="1" applyAlignment="1" applyProtection="1">
      <alignment horizontal="center" vertical="center"/>
      <protection hidden="1"/>
    </xf>
    <xf numFmtId="0" fontId="28" fillId="4" borderId="7" xfId="10" applyFont="1" applyFill="1" applyBorder="1" applyAlignment="1" applyProtection="1">
      <alignment horizontal="center" vertical="center"/>
      <protection hidden="1"/>
    </xf>
    <xf numFmtId="0" fontId="28" fillId="0" borderId="27" xfId="10" applyFont="1" applyBorder="1" applyAlignment="1" applyProtection="1">
      <alignment horizontal="center" vertical="center" wrapText="1"/>
      <protection hidden="1"/>
    </xf>
    <xf numFmtId="0" fontId="28" fillId="0" borderId="2" xfId="10" applyFont="1" applyBorder="1" applyAlignment="1" applyProtection="1">
      <alignment horizontal="center" vertical="center" wrapText="1"/>
      <protection hidden="1"/>
    </xf>
    <xf numFmtId="0" fontId="28" fillId="0" borderId="4" xfId="10" applyFont="1" applyBorder="1" applyAlignment="1" applyProtection="1">
      <alignment horizontal="center" vertical="center" wrapText="1"/>
      <protection hidden="1"/>
    </xf>
    <xf numFmtId="0" fontId="28" fillId="3" borderId="3" xfId="10" applyFont="1" applyFill="1" applyBorder="1" applyAlignment="1" applyProtection="1">
      <alignment horizontal="center" vertical="center"/>
      <protection hidden="1"/>
    </xf>
    <xf numFmtId="0" fontId="28" fillId="4" borderId="0" xfId="10" applyFont="1" applyFill="1" applyAlignment="1" applyProtection="1">
      <alignment horizontal="center" vertical="center"/>
      <protection hidden="1"/>
    </xf>
    <xf numFmtId="0" fontId="28" fillId="4" borderId="28" xfId="10"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38" fontId="28" fillId="0" borderId="56" xfId="9" applyFont="1" applyFill="1" applyBorder="1" applyAlignment="1" applyProtection="1">
      <alignment horizontal="center" vertical="center" wrapText="1"/>
      <protection hidden="1"/>
    </xf>
    <xf numFmtId="38" fontId="28" fillId="0" borderId="5" xfId="9" applyFont="1" applyFill="1" applyBorder="1" applyAlignment="1" applyProtection="1">
      <alignment horizontal="center" vertical="center" wrapText="1"/>
      <protection hidden="1"/>
    </xf>
    <xf numFmtId="38" fontId="28" fillId="0" borderId="22" xfId="9" applyFont="1" applyFill="1" applyBorder="1" applyAlignment="1" applyProtection="1">
      <alignment horizontal="center" vertical="center" wrapText="1"/>
      <protection hidden="1"/>
    </xf>
    <xf numFmtId="38" fontId="28" fillId="0" borderId="23" xfId="9"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protection hidden="1"/>
    </xf>
    <xf numFmtId="0" fontId="28" fillId="3" borderId="213" xfId="0" applyFont="1" applyFill="1" applyBorder="1" applyAlignment="1" applyProtection="1">
      <alignment horizontal="center" vertical="center"/>
      <protection hidden="1"/>
    </xf>
    <xf numFmtId="0" fontId="28" fillId="3" borderId="23" xfId="0" applyFont="1" applyFill="1" applyBorder="1" applyAlignment="1" applyProtection="1">
      <alignment horizontal="center" vertical="center"/>
      <protection hidden="1"/>
    </xf>
    <xf numFmtId="0" fontId="28" fillId="3" borderId="58" xfId="0" applyFont="1" applyFill="1" applyBorder="1" applyAlignment="1" applyProtection="1">
      <alignment horizontal="center" vertical="center"/>
      <protection hidden="1"/>
    </xf>
    <xf numFmtId="0" fontId="28" fillId="0" borderId="36" xfId="10" applyFont="1" applyBorder="1" applyAlignment="1" applyProtection="1">
      <alignment horizontal="center" vertical="center"/>
      <protection hidden="1"/>
    </xf>
    <xf numFmtId="0" fontId="28" fillId="0" borderId="20" xfId="10" applyFont="1" applyBorder="1" applyAlignment="1" applyProtection="1">
      <alignment horizontal="center" vertical="center"/>
      <protection hidden="1"/>
    </xf>
    <xf numFmtId="0" fontId="28" fillId="0" borderId="42" xfId="10" applyFont="1" applyBorder="1" applyAlignment="1">
      <alignment horizontal="center" vertical="center" wrapText="1"/>
    </xf>
    <xf numFmtId="0" fontId="28" fillId="0" borderId="40" xfId="10" applyFont="1" applyBorder="1" applyAlignment="1">
      <alignment horizontal="center" vertical="center" wrapText="1"/>
    </xf>
    <xf numFmtId="0" fontId="28" fillId="0" borderId="6" xfId="10" applyFont="1" applyBorder="1" applyAlignment="1">
      <alignment horizontal="center" vertical="center" wrapText="1"/>
    </xf>
    <xf numFmtId="0" fontId="28" fillId="0" borderId="8" xfId="10" applyFont="1" applyBorder="1" applyAlignment="1">
      <alignment horizontal="center" vertical="center" wrapText="1"/>
    </xf>
    <xf numFmtId="0" fontId="28" fillId="3" borderId="0" xfId="10" applyFont="1" applyFill="1" applyAlignment="1" applyProtection="1">
      <alignment horizontal="center" vertical="center"/>
      <protection hidden="1"/>
    </xf>
    <xf numFmtId="0" fontId="28" fillId="4" borderId="2" xfId="10" applyFont="1" applyFill="1" applyBorder="1" applyAlignment="1" applyProtection="1">
      <alignment horizontal="center" vertical="center"/>
      <protection hidden="1"/>
    </xf>
    <xf numFmtId="0" fontId="28" fillId="4" borderId="6" xfId="10"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wrapText="1" shrinkToFit="1"/>
      <protection hidden="1"/>
    </xf>
    <xf numFmtId="0" fontId="28" fillId="3" borderId="7" xfId="2" applyNumberFormat="1" applyFont="1" applyFill="1" applyBorder="1" applyAlignment="1" applyProtection="1">
      <alignment horizontal="center" vertical="center" wrapText="1" shrinkToFit="1"/>
      <protection hidden="1"/>
    </xf>
    <xf numFmtId="0" fontId="28" fillId="3" borderId="3" xfId="2" applyNumberFormat="1" applyFont="1" applyFill="1" applyBorder="1" applyAlignment="1" applyProtection="1">
      <alignment horizontal="center" vertical="center" shrinkToFit="1"/>
      <protection hidden="1"/>
    </xf>
    <xf numFmtId="0" fontId="28" fillId="3" borderId="7" xfId="2" applyNumberFormat="1" applyFont="1" applyFill="1" applyBorder="1" applyAlignment="1" applyProtection="1">
      <alignment horizontal="center" vertical="center" shrinkToFit="1"/>
      <protection hidden="1"/>
    </xf>
    <xf numFmtId="0" fontId="28" fillId="3" borderId="18" xfId="0" applyFont="1" applyFill="1" applyBorder="1" applyAlignment="1" applyProtection="1">
      <alignment horizontal="center" vertical="center"/>
      <protection hidden="1"/>
    </xf>
    <xf numFmtId="0" fontId="28" fillId="5" borderId="18"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28" fillId="5" borderId="32" xfId="2" applyNumberFormat="1" applyFont="1" applyFill="1" applyBorder="1" applyAlignment="1" applyProtection="1">
      <alignment horizontal="center" vertical="center" wrapText="1" shrinkToFit="1"/>
      <protection hidden="1"/>
    </xf>
    <xf numFmtId="0" fontId="28" fillId="5" borderId="0" xfId="2" applyNumberFormat="1" applyFont="1" applyFill="1" applyAlignment="1" applyProtection="1">
      <alignment horizontal="center" vertical="center" wrapText="1" shrinkToFit="1"/>
      <protection hidden="1"/>
    </xf>
    <xf numFmtId="0" fontId="28" fillId="3" borderId="32" xfId="2" applyNumberFormat="1" applyFont="1" applyFill="1" applyBorder="1" applyAlignment="1" applyProtection="1">
      <alignment horizontal="center" vertical="center" shrinkToFit="1"/>
      <protection hidden="1"/>
    </xf>
    <xf numFmtId="0" fontId="28" fillId="3" borderId="32" xfId="2" applyNumberFormat="1" applyFont="1" applyFill="1" applyBorder="1" applyAlignment="1" applyProtection="1">
      <alignment horizontal="left" vertical="center"/>
      <protection hidden="1"/>
    </xf>
    <xf numFmtId="0" fontId="28" fillId="3" borderId="28" xfId="2" applyNumberFormat="1" applyFont="1" applyFill="1" applyBorder="1" applyAlignment="1" applyProtection="1">
      <alignment horizontal="left" vertical="center"/>
      <protection hidden="1"/>
    </xf>
    <xf numFmtId="0" fontId="28" fillId="5" borderId="3" xfId="2" applyNumberFormat="1" applyFont="1" applyFill="1" applyBorder="1" applyAlignment="1" applyProtection="1">
      <alignment horizontal="center" vertical="center" wrapText="1" shrinkToFit="1"/>
      <protection hidden="1"/>
    </xf>
    <xf numFmtId="0" fontId="31" fillId="0" borderId="35" xfId="2" applyNumberFormat="1" applyFont="1" applyBorder="1" applyAlignment="1" applyProtection="1">
      <alignment horizontal="center" vertical="center" wrapText="1"/>
      <protection hidden="1"/>
    </xf>
    <xf numFmtId="0" fontId="31" fillId="0" borderId="3" xfId="2" applyNumberFormat="1" applyFont="1" applyBorder="1" applyAlignment="1" applyProtection="1">
      <alignment horizontal="center" vertical="center" wrapText="1"/>
      <protection hidden="1"/>
    </xf>
    <xf numFmtId="0" fontId="31" fillId="0" borderId="47" xfId="2" applyNumberFormat="1" applyFont="1" applyBorder="1" applyAlignment="1" applyProtection="1">
      <alignment horizontal="center" vertical="center" wrapText="1"/>
      <protection hidden="1"/>
    </xf>
    <xf numFmtId="0" fontId="31" fillId="0" borderId="0" xfId="2" applyNumberFormat="1" applyFont="1" applyAlignment="1" applyProtection="1">
      <alignment horizontal="center" vertical="center" wrapText="1"/>
      <protection hidden="1"/>
    </xf>
    <xf numFmtId="0" fontId="31" fillId="0" borderId="46" xfId="2" applyNumberFormat="1" applyFont="1" applyBorder="1" applyAlignment="1" applyProtection="1">
      <alignment horizontal="center" vertical="center" wrapText="1"/>
      <protection hidden="1"/>
    </xf>
    <xf numFmtId="0" fontId="31" fillId="0" borderId="7" xfId="2" applyNumberFormat="1" applyFont="1" applyBorder="1" applyAlignment="1" applyProtection="1">
      <alignment horizontal="center" vertical="center" wrapText="1"/>
      <protection hidden="1"/>
    </xf>
    <xf numFmtId="0" fontId="28" fillId="5" borderId="7" xfId="2" applyNumberFormat="1" applyFont="1" applyFill="1" applyBorder="1" applyAlignment="1" applyProtection="1">
      <alignment horizontal="center" vertical="center" wrapText="1" shrinkToFit="1"/>
      <protection hidden="1"/>
    </xf>
    <xf numFmtId="0" fontId="28" fillId="3" borderId="2" xfId="2" applyNumberFormat="1" applyFont="1" applyFill="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wrapText="1"/>
      <protection hidden="1"/>
    </xf>
    <xf numFmtId="0" fontId="28" fillId="3" borderId="36" xfId="2" applyNumberFormat="1" applyFont="1" applyFill="1" applyBorder="1" applyAlignment="1" applyProtection="1">
      <alignment horizontal="center" vertical="center" wrapText="1"/>
      <protection hidden="1"/>
    </xf>
    <xf numFmtId="0" fontId="28" fillId="3" borderId="6" xfId="2" applyNumberFormat="1" applyFont="1" applyFill="1" applyBorder="1" applyAlignment="1" applyProtection="1">
      <alignment horizontal="center" vertical="center" wrapText="1"/>
      <protection hidden="1"/>
    </xf>
    <xf numFmtId="0" fontId="28" fillId="3" borderId="7" xfId="2" applyNumberFormat="1" applyFont="1" applyFill="1" applyBorder="1" applyAlignment="1" applyProtection="1">
      <alignment horizontal="center" vertical="center" wrapText="1"/>
      <protection hidden="1"/>
    </xf>
    <xf numFmtId="0" fontId="28" fillId="3" borderId="20" xfId="2" applyNumberFormat="1" applyFont="1" applyFill="1" applyBorder="1" applyAlignment="1" applyProtection="1">
      <alignment horizontal="center" vertical="center" wrapText="1"/>
      <protection hidden="1"/>
    </xf>
    <xf numFmtId="0" fontId="28" fillId="0" borderId="35" xfId="2" applyNumberFormat="1" applyFont="1" applyBorder="1" applyAlignment="1" applyProtection="1">
      <alignment horizontal="center" vertical="center" wrapText="1" shrinkToFit="1"/>
      <protection hidden="1"/>
    </xf>
    <xf numFmtId="0" fontId="28" fillId="0" borderId="3" xfId="2" applyNumberFormat="1" applyFont="1" applyBorder="1" applyAlignment="1" applyProtection="1">
      <alignment horizontal="center" vertical="center" wrapText="1" shrinkToFit="1"/>
      <protection hidden="1"/>
    </xf>
    <xf numFmtId="0" fontId="28" fillId="0" borderId="46" xfId="2" applyNumberFormat="1" applyFont="1" applyBorder="1" applyAlignment="1" applyProtection="1">
      <alignment horizontal="center" vertical="center" wrapText="1" shrinkToFit="1"/>
      <protection hidden="1"/>
    </xf>
    <xf numFmtId="0" fontId="28" fillId="0" borderId="7" xfId="2" applyNumberFormat="1" applyFont="1" applyBorder="1" applyAlignment="1" applyProtection="1">
      <alignment horizontal="center" vertical="center" wrapText="1" shrinkToFit="1"/>
      <protection hidden="1"/>
    </xf>
    <xf numFmtId="0" fontId="29" fillId="0" borderId="0" xfId="2" applyFont="1" applyBorder="1" applyAlignment="1" applyProtection="1">
      <alignment horizontal="center" vertical="center"/>
      <protection hidden="1"/>
    </xf>
    <xf numFmtId="0" fontId="28" fillId="0" borderId="50" xfId="10" applyFont="1" applyBorder="1" applyAlignment="1" applyProtection="1">
      <alignment horizontal="center" vertical="center" wrapText="1"/>
      <protection hidden="1"/>
    </xf>
    <xf numFmtId="0" fontId="28" fillId="0" borderId="47" xfId="10" applyFont="1" applyBorder="1" applyAlignment="1" applyProtection="1">
      <alignment horizontal="center" vertical="center" wrapText="1"/>
      <protection hidden="1"/>
    </xf>
    <xf numFmtId="0" fontId="28" fillId="0" borderId="37" xfId="10" applyFont="1" applyBorder="1" applyAlignment="1" applyProtection="1">
      <alignment horizontal="center" vertical="center" wrapText="1"/>
      <protection hidden="1"/>
    </xf>
    <xf numFmtId="0" fontId="28" fillId="4" borderId="32" xfId="10" applyFont="1" applyFill="1" applyBorder="1" applyAlignment="1" applyProtection="1">
      <alignment horizontal="center" vertical="center"/>
      <protection hidden="1"/>
    </xf>
    <xf numFmtId="0" fontId="29" fillId="0" borderId="0" xfId="2" applyFont="1" applyBorder="1" applyAlignment="1" applyProtection="1">
      <alignment horizontal="center" vertical="center" wrapText="1"/>
      <protection hidden="1"/>
    </xf>
    <xf numFmtId="0" fontId="29" fillId="3" borderId="0" xfId="2" applyFont="1" applyFill="1" applyBorder="1" applyAlignment="1" applyProtection="1">
      <alignment horizontal="center" vertical="center"/>
      <protection hidden="1"/>
    </xf>
    <xf numFmtId="0" fontId="29" fillId="3" borderId="0" xfId="2" applyFont="1" applyFill="1" applyBorder="1" applyAlignment="1">
      <alignment horizontal="center" vertical="center"/>
    </xf>
    <xf numFmtId="0" fontId="28" fillId="5" borderId="28" xfId="2" applyNumberFormat="1" applyFont="1" applyFill="1" applyBorder="1" applyAlignment="1" applyProtection="1">
      <alignment horizontal="center" vertical="center" wrapText="1" shrinkToFit="1"/>
      <protection hidden="1"/>
    </xf>
    <xf numFmtId="0" fontId="28" fillId="0" borderId="2" xfId="10" applyFont="1" applyBorder="1" applyAlignment="1">
      <alignment horizontal="center" vertical="center" wrapText="1"/>
    </xf>
    <xf numFmtId="0" fontId="28" fillId="0" borderId="4" xfId="10" applyFont="1" applyBorder="1" applyAlignment="1">
      <alignment horizontal="center" vertical="center" wrapText="1"/>
    </xf>
    <xf numFmtId="0" fontId="28" fillId="3" borderId="36" xfId="10" applyFont="1" applyFill="1" applyBorder="1" applyAlignment="1" applyProtection="1">
      <alignment horizontal="center" vertical="center"/>
      <protection hidden="1"/>
    </xf>
    <xf numFmtId="0" fontId="28" fillId="0" borderId="50" xfId="0" applyFont="1" applyBorder="1" applyAlignment="1" applyProtection="1">
      <alignment horizontal="center" vertical="center" wrapText="1"/>
      <protection hidden="1"/>
    </xf>
    <xf numFmtId="0" fontId="28" fillId="0" borderId="32" xfId="0" applyFont="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28" fillId="0" borderId="4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3" borderId="32" xfId="0" applyFont="1" applyFill="1" applyBorder="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0" fontId="28" fillId="3" borderId="2" xfId="10" applyFont="1" applyFill="1" applyBorder="1" applyAlignment="1" applyProtection="1">
      <alignment horizontal="center" vertical="center"/>
      <protection hidden="1"/>
    </xf>
    <xf numFmtId="0" fontId="31" fillId="0" borderId="35" xfId="0" applyFont="1" applyBorder="1" applyAlignment="1" applyProtection="1">
      <alignment horizontal="center" vertical="center" wrapText="1"/>
      <protection hidden="1"/>
    </xf>
    <xf numFmtId="0" fontId="31" fillId="0" borderId="3" xfId="0" applyFont="1" applyBorder="1" applyAlignment="1" applyProtection="1">
      <alignment horizontal="center" vertical="center" wrapText="1"/>
      <protection hidden="1"/>
    </xf>
    <xf numFmtId="0" fontId="31" fillId="0" borderId="4" xfId="0" applyFont="1" applyBorder="1" applyAlignment="1" applyProtection="1">
      <alignment horizontal="center" vertical="center" wrapText="1"/>
      <protection hidden="1"/>
    </xf>
    <xf numFmtId="0" fontId="31" fillId="0" borderId="47"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40" xfId="0" applyFont="1" applyBorder="1" applyAlignment="1" applyProtection="1">
      <alignment horizontal="center" vertical="center" wrapText="1"/>
      <protection hidden="1"/>
    </xf>
    <xf numFmtId="0" fontId="31" fillId="0" borderId="46" xfId="0" applyFont="1" applyBorder="1" applyAlignment="1" applyProtection="1">
      <alignment horizontal="center" vertical="center" wrapText="1"/>
      <protection hidden="1"/>
    </xf>
    <xf numFmtId="0" fontId="31" fillId="0" borderId="7"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31" fillId="0" borderId="37" xfId="0" applyFont="1" applyBorder="1" applyAlignment="1" applyProtection="1">
      <alignment horizontal="center" vertical="center" wrapText="1"/>
      <protection hidden="1"/>
    </xf>
    <xf numFmtId="0" fontId="31" fillId="0" borderId="28" xfId="0" applyFont="1" applyBorder="1" applyAlignment="1" applyProtection="1">
      <alignment horizontal="center" vertical="center" wrapText="1"/>
      <protection hidden="1"/>
    </xf>
    <xf numFmtId="0" fontId="31" fillId="0" borderId="38"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5" borderId="24" xfId="0" applyFont="1" applyFill="1" applyBorder="1" applyAlignment="1" applyProtection="1">
      <alignment horizontal="center" vertical="center"/>
      <protection hidden="1"/>
    </xf>
    <xf numFmtId="0" fontId="28" fillId="5" borderId="25" xfId="0" applyFont="1" applyFill="1" applyBorder="1" applyAlignment="1" applyProtection="1">
      <alignment horizontal="center" vertical="center"/>
      <protection hidden="1"/>
    </xf>
    <xf numFmtId="0" fontId="28" fillId="3" borderId="25" xfId="0" applyFont="1" applyFill="1" applyBorder="1" applyAlignment="1" applyProtection="1">
      <alignment horizontal="center" vertical="center"/>
      <protection hidden="1"/>
    </xf>
    <xf numFmtId="0" fontId="28" fillId="5" borderId="29" xfId="0" applyFont="1" applyFill="1" applyBorder="1" applyAlignment="1" applyProtection="1">
      <alignment horizontal="center" vertical="center"/>
      <protection hidden="1"/>
    </xf>
    <xf numFmtId="0" fontId="28" fillId="0" borderId="210" xfId="2" applyFont="1" applyBorder="1" applyAlignment="1" applyProtection="1">
      <alignment horizontal="center" vertical="center" wrapText="1"/>
      <protection hidden="1"/>
    </xf>
    <xf numFmtId="0" fontId="28" fillId="0" borderId="11" xfId="2" applyFont="1" applyBorder="1" applyAlignment="1" applyProtection="1">
      <alignment horizontal="center" vertical="center" wrapText="1"/>
      <protection hidden="1"/>
    </xf>
    <xf numFmtId="0" fontId="28" fillId="0" borderId="211" xfId="2" applyFont="1" applyBorder="1" applyAlignment="1" applyProtection="1">
      <alignment horizontal="center" vertical="center" wrapText="1"/>
      <protection hidden="1"/>
    </xf>
    <xf numFmtId="0" fontId="28" fillId="0" borderId="11" xfId="2" applyFont="1" applyBorder="1" applyAlignment="1" applyProtection="1">
      <alignment horizontal="distributed" vertical="center" indent="5"/>
      <protection hidden="1"/>
    </xf>
    <xf numFmtId="0" fontId="28" fillId="0" borderId="1" xfId="2" applyFont="1" applyBorder="1" applyAlignment="1" applyProtection="1">
      <alignment horizontal="center" vertical="center"/>
      <protection hidden="1"/>
    </xf>
    <xf numFmtId="0" fontId="28" fillId="0" borderId="10" xfId="2" applyFont="1" applyBorder="1" applyAlignment="1" applyProtection="1">
      <alignment horizontal="center" vertical="center" wrapText="1"/>
      <protection hidden="1"/>
    </xf>
    <xf numFmtId="0" fontId="28" fillId="0" borderId="16" xfId="2" applyFont="1" applyBorder="1" applyAlignment="1" applyProtection="1">
      <alignment horizontal="center" vertical="center" wrapText="1"/>
      <protection hidden="1"/>
    </xf>
    <xf numFmtId="0" fontId="28" fillId="0" borderId="12" xfId="2" applyFont="1" applyBorder="1" applyAlignment="1" applyProtection="1">
      <alignment horizontal="center" vertical="center"/>
      <protection hidden="1"/>
    </xf>
    <xf numFmtId="0" fontId="28" fillId="0" borderId="17" xfId="2" applyFont="1" applyBorder="1" applyAlignment="1" applyProtection="1">
      <alignment horizontal="center" vertical="center"/>
      <protection hidden="1"/>
    </xf>
    <xf numFmtId="0" fontId="28" fillId="4" borderId="212" xfId="2" applyNumberFormat="1" applyFont="1" applyFill="1" applyBorder="1" applyAlignment="1" applyProtection="1">
      <alignment horizontal="center" vertical="center" wrapText="1"/>
      <protection locked="0" hidden="1"/>
    </xf>
    <xf numFmtId="0" fontId="28" fillId="4" borderId="5" xfId="2" applyNumberFormat="1" applyFont="1" applyFill="1" applyBorder="1" applyAlignment="1" applyProtection="1">
      <alignment horizontal="center" vertical="center" wrapText="1"/>
      <protection locked="0" hidden="1"/>
    </xf>
    <xf numFmtId="0" fontId="28" fillId="4" borderId="211" xfId="2" applyNumberFormat="1" applyFont="1" applyFill="1" applyBorder="1" applyAlignment="1" applyProtection="1">
      <alignment horizontal="center" vertical="center" wrapText="1"/>
      <protection locked="0" hidden="1"/>
    </xf>
    <xf numFmtId="0" fontId="28" fillId="3" borderId="118" xfId="2" applyNumberFormat="1" applyFont="1" applyFill="1" applyBorder="1" applyAlignment="1" applyProtection="1">
      <alignment horizontal="center" vertical="center"/>
      <protection hidden="1"/>
    </xf>
    <xf numFmtId="0" fontId="28" fillId="3" borderId="117" xfId="2" applyNumberFormat="1" applyFont="1" applyFill="1" applyBorder="1" applyAlignment="1" applyProtection="1">
      <alignment horizontal="center" vertical="center"/>
      <protection hidden="1"/>
    </xf>
    <xf numFmtId="0" fontId="28" fillId="3" borderId="5" xfId="2" applyNumberFormat="1" applyFont="1" applyFill="1" applyBorder="1" applyAlignment="1" applyProtection="1">
      <alignment horizontal="center" vertical="center" wrapText="1"/>
      <protection hidden="1"/>
    </xf>
    <xf numFmtId="0" fontId="28" fillId="3" borderId="213" xfId="2" applyNumberFormat="1" applyFont="1" applyFill="1" applyBorder="1" applyAlignment="1" applyProtection="1">
      <alignment horizontal="center" vertical="center" wrapText="1"/>
      <protection hidden="1"/>
    </xf>
    <xf numFmtId="0" fontId="28" fillId="3" borderId="53" xfId="2" applyNumberFormat="1" applyFont="1" applyFill="1" applyBorder="1" applyAlignment="1" applyProtection="1">
      <alignment horizontal="center" vertical="center" wrapText="1"/>
      <protection hidden="1"/>
    </xf>
    <xf numFmtId="0" fontId="28" fillId="5" borderId="17" xfId="2" applyNumberFormat="1" applyFont="1" applyFill="1" applyBorder="1" applyAlignment="1" applyProtection="1">
      <alignment horizontal="right" vertical="center"/>
      <protection hidden="1"/>
    </xf>
    <xf numFmtId="0" fontId="28" fillId="5" borderId="18" xfId="2" applyNumberFormat="1" applyFont="1" applyFill="1" applyBorder="1" applyAlignment="1" applyProtection="1">
      <alignment horizontal="right" vertical="center"/>
      <protection hidden="1"/>
    </xf>
    <xf numFmtId="0" fontId="28" fillId="5" borderId="19" xfId="2" applyNumberFormat="1" applyFont="1" applyFill="1" applyBorder="1" applyAlignment="1" applyProtection="1">
      <alignment horizontal="right" vertical="center"/>
      <protection hidden="1"/>
    </xf>
    <xf numFmtId="0" fontId="28" fillId="4" borderId="56" xfId="2" applyNumberFormat="1" applyFont="1" applyFill="1" applyBorder="1" applyAlignment="1" applyProtection="1">
      <alignment horizontal="center" vertical="center" wrapText="1"/>
      <protection locked="0" hidden="1"/>
    </xf>
    <xf numFmtId="0" fontId="28" fillId="4" borderId="16" xfId="2" applyNumberFormat="1" applyFont="1" applyFill="1" applyBorder="1" applyAlignment="1" applyProtection="1">
      <alignment horizontal="center" vertical="center" wrapText="1"/>
      <protection locked="0" hidden="1"/>
    </xf>
    <xf numFmtId="0" fontId="28" fillId="4" borderId="17" xfId="2" applyNumberFormat="1" applyFont="1" applyFill="1" applyBorder="1" applyAlignment="1" applyProtection="1">
      <alignment horizontal="center" vertical="center" wrapText="1"/>
      <protection locked="0" hidden="1"/>
    </xf>
    <xf numFmtId="0" fontId="28" fillId="3" borderId="17" xfId="2" applyNumberFormat="1" applyFont="1" applyFill="1" applyBorder="1" applyAlignment="1" applyProtection="1">
      <alignment horizontal="center" vertical="center" wrapText="1"/>
      <protection hidden="1"/>
    </xf>
    <xf numFmtId="0" fontId="28" fillId="3" borderId="214" xfId="2" applyNumberFormat="1" applyFont="1" applyFill="1" applyBorder="1" applyAlignment="1" applyProtection="1">
      <alignment horizontal="center" vertical="center"/>
      <protection hidden="1"/>
    </xf>
    <xf numFmtId="0" fontId="28" fillId="3" borderId="215" xfId="2" applyNumberFormat="1" applyFont="1" applyFill="1" applyBorder="1" applyAlignment="1" applyProtection="1">
      <alignment horizontal="center" vertical="center"/>
      <protection hidden="1"/>
    </xf>
    <xf numFmtId="0" fontId="28" fillId="4" borderId="216" xfId="2" applyNumberFormat="1" applyFont="1" applyFill="1" applyBorder="1" applyAlignment="1" applyProtection="1">
      <alignment horizontal="center" vertical="center" wrapText="1"/>
      <protection locked="0" hidden="1"/>
    </xf>
    <xf numFmtId="0" fontId="28" fillId="4" borderId="23" xfId="2" applyNumberFormat="1" applyFont="1" applyFill="1" applyBorder="1" applyAlignment="1" applyProtection="1">
      <alignment horizontal="center" vertical="center" wrapText="1"/>
      <protection locked="0" hidden="1"/>
    </xf>
    <xf numFmtId="0" fontId="28" fillId="3" borderId="58" xfId="2" applyNumberFormat="1" applyFont="1" applyFill="1" applyBorder="1" applyAlignment="1" applyProtection="1">
      <alignment horizontal="center" vertical="center" wrapText="1"/>
      <protection hidden="1"/>
    </xf>
    <xf numFmtId="0" fontId="28" fillId="5" borderId="24" xfId="2" applyNumberFormat="1" applyFont="1" applyFill="1" applyBorder="1" applyAlignment="1" applyProtection="1">
      <alignment horizontal="right" vertical="center"/>
      <protection hidden="1"/>
    </xf>
    <xf numFmtId="0" fontId="28" fillId="5" borderId="25" xfId="2" applyNumberFormat="1" applyFont="1" applyFill="1" applyBorder="1" applyAlignment="1" applyProtection="1">
      <alignment horizontal="right" vertical="center"/>
      <protection hidden="1"/>
    </xf>
    <xf numFmtId="0" fontId="28" fillId="5" borderId="26" xfId="2" applyNumberFormat="1" applyFont="1" applyFill="1" applyBorder="1" applyAlignment="1" applyProtection="1">
      <alignment horizontal="right" vertical="center"/>
      <protection hidden="1"/>
    </xf>
    <xf numFmtId="0" fontId="28" fillId="4" borderId="22" xfId="2" applyNumberFormat="1" applyFont="1" applyFill="1" applyBorder="1" applyAlignment="1" applyProtection="1">
      <alignment horizontal="center" vertical="center" wrapText="1"/>
      <protection locked="0" hidden="1"/>
    </xf>
    <xf numFmtId="0" fontId="28" fillId="3" borderId="24" xfId="2" applyNumberFormat="1" applyFont="1" applyFill="1" applyBorder="1" applyAlignment="1" applyProtection="1">
      <alignment horizontal="center" vertical="center" wrapText="1"/>
      <protection hidden="1"/>
    </xf>
    <xf numFmtId="0" fontId="28" fillId="0" borderId="10" xfId="8" applyNumberFormat="1" applyFont="1" applyBorder="1" applyAlignment="1" applyProtection="1">
      <alignment horizontal="center" vertical="center" wrapText="1" justifyLastLine="1"/>
      <protection hidden="1"/>
    </xf>
    <xf numFmtId="0" fontId="28" fillId="0" borderId="11" xfId="8" applyNumberFormat="1" applyFont="1" applyBorder="1" applyAlignment="1" applyProtection="1">
      <alignment horizontal="center" vertical="center" wrapText="1" justifyLastLine="1"/>
      <protection hidden="1"/>
    </xf>
    <xf numFmtId="0" fontId="28" fillId="0" borderId="12" xfId="8" applyNumberFormat="1" applyFont="1" applyBorder="1" applyAlignment="1" applyProtection="1">
      <alignment horizontal="center" vertical="center" wrapText="1" justifyLastLine="1"/>
      <protection hidden="1"/>
    </xf>
    <xf numFmtId="0" fontId="28" fillId="0" borderId="16" xfId="8" applyNumberFormat="1" applyFont="1" applyBorder="1" applyAlignment="1" applyProtection="1">
      <alignment horizontal="center" vertical="center" wrapText="1" justifyLastLine="1"/>
      <protection hidden="1"/>
    </xf>
    <xf numFmtId="0" fontId="28" fillId="0" borderId="9" xfId="8" applyNumberFormat="1" applyFont="1" applyBorder="1" applyAlignment="1" applyProtection="1">
      <alignment horizontal="center" vertical="center" wrapText="1" justifyLastLine="1"/>
      <protection hidden="1"/>
    </xf>
    <xf numFmtId="0" fontId="28" fillId="0" borderId="17" xfId="8" applyNumberFormat="1" applyFont="1" applyBorder="1" applyAlignment="1" applyProtection="1">
      <alignment horizontal="center" vertical="center" wrapText="1" justifyLastLine="1"/>
      <protection hidden="1"/>
    </xf>
    <xf numFmtId="0" fontId="28" fillId="0" borderId="14" xfId="8" applyNumberFormat="1" applyFont="1" applyBorder="1" applyAlignment="1" applyProtection="1">
      <alignment horizontal="center" vertical="center" wrapText="1" justifyLastLine="1"/>
      <protection hidden="1"/>
    </xf>
    <xf numFmtId="0" fontId="28" fillId="0" borderId="19" xfId="8" applyNumberFormat="1" applyFont="1" applyBorder="1" applyAlignment="1" applyProtection="1">
      <alignment horizontal="center" vertical="center" wrapText="1" justifyLastLine="1"/>
      <protection hidden="1"/>
    </xf>
    <xf numFmtId="0" fontId="28" fillId="0" borderId="52" xfId="8" applyNumberFormat="1" applyFont="1" applyBorder="1" applyAlignment="1" applyProtection="1">
      <alignment horizontal="center" vertical="center" wrapText="1" justifyLastLine="1"/>
      <protection hidden="1"/>
    </xf>
    <xf numFmtId="0" fontId="28" fillId="0" borderId="53" xfId="8" applyNumberFormat="1" applyFont="1" applyBorder="1" applyAlignment="1" applyProtection="1">
      <alignment horizontal="center" vertical="center" wrapText="1" justifyLastLine="1"/>
      <protection hidden="1"/>
    </xf>
    <xf numFmtId="0" fontId="28" fillId="0" borderId="50" xfId="8" applyNumberFormat="1" applyFont="1" applyBorder="1" applyAlignment="1" applyProtection="1">
      <alignment horizontal="center" vertical="center"/>
      <protection hidden="1"/>
    </xf>
    <xf numFmtId="0" fontId="28" fillId="0" borderId="32" xfId="8" applyNumberFormat="1" applyFont="1" applyBorder="1" applyAlignment="1" applyProtection="1">
      <alignment horizontal="center" vertical="center"/>
      <protection hidden="1"/>
    </xf>
    <xf numFmtId="0" fontId="28" fillId="0" borderId="51" xfId="8" applyNumberFormat="1" applyFont="1" applyBorder="1" applyAlignment="1" applyProtection="1">
      <alignment horizontal="center" vertical="center"/>
      <protection hidden="1"/>
    </xf>
    <xf numFmtId="0" fontId="28" fillId="0" borderId="46" xfId="8" applyNumberFormat="1" applyFont="1" applyBorder="1" applyAlignment="1" applyProtection="1">
      <alignment horizontal="center" vertical="center"/>
      <protection hidden="1"/>
    </xf>
    <xf numFmtId="0" fontId="28" fillId="0" borderId="7" xfId="8" applyNumberFormat="1" applyFont="1" applyBorder="1" applyAlignment="1" applyProtection="1">
      <alignment horizontal="center" vertical="center"/>
      <protection hidden="1"/>
    </xf>
    <xf numFmtId="0" fontId="28" fillId="0" borderId="8" xfId="8" applyNumberFormat="1" applyFont="1" applyBorder="1" applyAlignment="1" applyProtection="1">
      <alignment horizontal="center" vertical="center"/>
      <protection hidden="1"/>
    </xf>
    <xf numFmtId="0" fontId="28" fillId="4" borderId="32" xfId="8" applyNumberFormat="1" applyFont="1" applyFill="1" applyBorder="1" applyAlignment="1" applyProtection="1">
      <alignment horizontal="left" vertical="center" wrapText="1"/>
      <protection locked="0" hidden="1"/>
    </xf>
    <xf numFmtId="0" fontId="28" fillId="4" borderId="33" xfId="8" applyNumberFormat="1" applyFont="1" applyFill="1" applyBorder="1" applyAlignment="1" applyProtection="1">
      <alignment horizontal="left" vertical="center" wrapText="1"/>
      <protection locked="0" hidden="1"/>
    </xf>
    <xf numFmtId="0" fontId="28" fillId="4" borderId="7" xfId="8" applyNumberFormat="1" applyFont="1" applyFill="1" applyBorder="1" applyAlignment="1" applyProtection="1">
      <alignment horizontal="left" vertical="center" wrapText="1"/>
      <protection locked="0" hidden="1"/>
    </xf>
    <xf numFmtId="0" fontId="28" fillId="4" borderId="20" xfId="8" applyNumberFormat="1" applyFont="1" applyFill="1" applyBorder="1" applyAlignment="1" applyProtection="1">
      <alignment horizontal="left" vertical="center" wrapText="1"/>
      <protection locked="0" hidden="1"/>
    </xf>
    <xf numFmtId="0" fontId="28" fillId="3" borderId="47" xfId="8" applyNumberFormat="1" applyFont="1" applyFill="1" applyBorder="1" applyAlignment="1" applyProtection="1">
      <alignment horizontal="center" vertical="center"/>
      <protection locked="0" hidden="1"/>
    </xf>
    <xf numFmtId="0" fontId="28" fillId="3" borderId="0" xfId="8" applyNumberFormat="1" applyFont="1" applyFill="1" applyAlignment="1" applyProtection="1">
      <alignment horizontal="center" vertical="center"/>
      <protection locked="0" hidden="1"/>
    </xf>
    <xf numFmtId="0" fontId="28" fillId="3" borderId="42"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center" vertical="center"/>
      <protection hidden="1"/>
    </xf>
    <xf numFmtId="0" fontId="28" fillId="3" borderId="40"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left" vertical="center"/>
      <protection hidden="1"/>
    </xf>
    <xf numFmtId="0" fontId="28" fillId="3" borderId="42" xfId="8" applyNumberFormat="1" applyFont="1" applyFill="1" applyBorder="1" applyAlignment="1" applyProtection="1">
      <alignment horizontal="left" vertical="center"/>
      <protection locked="0" hidden="1"/>
    </xf>
    <xf numFmtId="0" fontId="28" fillId="3" borderId="0" xfId="8" applyNumberFormat="1" applyFont="1" applyFill="1" applyAlignment="1" applyProtection="1">
      <alignment horizontal="left" vertical="center"/>
      <protection locked="0" hidden="1"/>
    </xf>
    <xf numFmtId="0" fontId="28" fillId="3" borderId="48" xfId="8" applyNumberFormat="1" applyFont="1" applyFill="1" applyBorder="1" applyAlignment="1" applyProtection="1">
      <alignment horizontal="left" vertical="center"/>
      <protection locked="0" hidden="1"/>
    </xf>
    <xf numFmtId="0" fontId="28" fillId="0" borderId="35" xfId="8" applyNumberFormat="1" applyFont="1" applyBorder="1" applyAlignment="1" applyProtection="1">
      <alignment horizontal="center" vertical="center"/>
      <protection hidden="1"/>
    </xf>
    <xf numFmtId="0" fontId="28" fillId="0" borderId="3"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hidden="1"/>
    </xf>
    <xf numFmtId="0" fontId="28" fillId="4" borderId="3" xfId="8" applyNumberFormat="1" applyFont="1" applyFill="1" applyBorder="1" applyAlignment="1" applyProtection="1">
      <alignment horizontal="left" vertical="center" wrapText="1"/>
      <protection locked="0" hidden="1"/>
    </xf>
    <xf numFmtId="0" fontId="28" fillId="4" borderId="36" xfId="8" applyNumberFormat="1" applyFont="1" applyFill="1" applyBorder="1" applyAlignment="1" applyProtection="1">
      <alignment horizontal="left" vertical="center" wrapText="1"/>
      <protection locked="0" hidden="1"/>
    </xf>
    <xf numFmtId="0" fontId="28" fillId="0" borderId="17" xfId="8" applyNumberFormat="1" applyFont="1" applyBorder="1" applyAlignment="1" applyProtection="1">
      <alignment horizontal="center" vertical="center"/>
      <protection hidden="1"/>
    </xf>
    <xf numFmtId="0" fontId="28" fillId="0" borderId="18" xfId="8" applyNumberFormat="1" applyFont="1" applyBorder="1" applyAlignment="1" applyProtection="1">
      <alignment horizontal="center" vertical="center"/>
      <protection hidden="1"/>
    </xf>
    <xf numFmtId="0" fontId="28" fillId="0" borderId="19" xfId="8" applyNumberFormat="1" applyFont="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3" borderId="18" xfId="8" applyNumberFormat="1" applyFont="1" applyFill="1" applyBorder="1" applyAlignment="1" applyProtection="1">
      <alignment horizontal="center" vertical="center"/>
      <protection hidden="1"/>
    </xf>
    <xf numFmtId="0" fontId="28" fillId="0" borderId="49" xfId="8" applyNumberFormat="1" applyFont="1" applyBorder="1" applyAlignment="1" applyProtection="1">
      <alignment horizontal="center" vertical="center"/>
      <protection hidden="1"/>
    </xf>
    <xf numFmtId="0" fontId="28" fillId="0" borderId="25" xfId="8" applyNumberFormat="1" applyFont="1" applyBorder="1" applyAlignment="1" applyProtection="1">
      <alignment horizontal="center" vertical="center"/>
      <protection hidden="1"/>
    </xf>
    <xf numFmtId="0" fontId="28" fillId="0" borderId="26" xfId="8" applyNumberFormat="1" applyFont="1" applyBorder="1" applyAlignment="1" applyProtection="1">
      <alignment horizontal="center" vertical="center"/>
      <protection hidden="1"/>
    </xf>
    <xf numFmtId="0" fontId="28" fillId="0" borderId="24" xfId="8" applyNumberFormat="1" applyFont="1" applyBorder="1" applyAlignment="1" applyProtection="1">
      <alignment horizontal="center" vertical="center"/>
      <protection hidden="1"/>
    </xf>
    <xf numFmtId="0" fontId="28" fillId="0" borderId="34" xfId="8" applyNumberFormat="1" applyFont="1" applyBorder="1" applyAlignment="1" applyProtection="1">
      <alignment horizontal="center" vertical="center"/>
      <protection hidden="1"/>
    </xf>
    <xf numFmtId="0" fontId="28" fillId="4" borderId="17" xfId="8" applyNumberFormat="1" applyFont="1" applyFill="1" applyBorder="1" applyAlignment="1" applyProtection="1">
      <alignment horizontal="center" vertical="center"/>
      <protection locked="0" hidden="1"/>
    </xf>
    <xf numFmtId="0" fontId="28" fillId="4" borderId="18" xfId="8" applyNumberFormat="1" applyFont="1" applyFill="1" applyBorder="1" applyAlignment="1" applyProtection="1">
      <alignment horizontal="center" vertical="center"/>
      <protection locked="0" hidden="1"/>
    </xf>
    <xf numFmtId="38" fontId="28" fillId="4" borderId="24" xfId="9" applyFont="1" applyFill="1" applyBorder="1" applyAlignment="1" applyProtection="1">
      <alignment horizontal="center" vertical="center"/>
      <protection locked="0" hidden="1"/>
    </xf>
    <xf numFmtId="38" fontId="28" fillId="4" borderId="25" xfId="9" applyFont="1" applyFill="1" applyBorder="1" applyAlignment="1" applyProtection="1">
      <alignment horizontal="center" vertical="center"/>
      <protection locked="0" hidden="1"/>
    </xf>
    <xf numFmtId="0" fontId="28" fillId="3" borderId="37" xfId="8" applyNumberFormat="1" applyFont="1" applyFill="1" applyBorder="1" applyAlignment="1" applyProtection="1">
      <alignment horizontal="center" vertical="center"/>
      <protection locked="0" hidden="1"/>
    </xf>
    <xf numFmtId="0" fontId="28" fillId="3" borderId="28" xfId="8" applyNumberFormat="1" applyFont="1" applyFill="1" applyBorder="1" applyAlignment="1" applyProtection="1">
      <alignment horizontal="center" vertical="center"/>
      <protection locked="0" hidden="1"/>
    </xf>
    <xf numFmtId="0" fontId="28" fillId="3" borderId="27"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center" vertical="center"/>
      <protection hidden="1"/>
    </xf>
    <xf numFmtId="0" fontId="28" fillId="3" borderId="38"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left" vertical="center"/>
      <protection hidden="1"/>
    </xf>
    <xf numFmtId="0" fontId="28" fillId="3" borderId="27" xfId="8" applyNumberFormat="1" applyFont="1" applyFill="1" applyBorder="1" applyAlignment="1" applyProtection="1">
      <alignment horizontal="left" vertical="center"/>
      <protection locked="0" hidden="1"/>
    </xf>
    <xf numFmtId="0" fontId="28" fillId="3" borderId="28" xfId="8" applyNumberFormat="1" applyFont="1" applyFill="1" applyBorder="1" applyAlignment="1" applyProtection="1">
      <alignment horizontal="left" vertical="center"/>
      <protection locked="0" hidden="1"/>
    </xf>
    <xf numFmtId="0" fontId="28" fillId="3" borderId="39" xfId="8" applyNumberFormat="1" applyFont="1" applyFill="1" applyBorder="1" applyAlignment="1" applyProtection="1">
      <alignment horizontal="left" vertical="center"/>
      <protection locked="0" hidden="1"/>
    </xf>
    <xf numFmtId="0" fontId="28" fillId="0" borderId="217" xfId="8" applyNumberFormat="1" applyFont="1" applyBorder="1" applyAlignment="1" applyProtection="1">
      <alignment horizontal="center" vertical="center"/>
      <protection hidden="1"/>
    </xf>
    <xf numFmtId="0" fontId="28" fillId="0" borderId="218" xfId="8" applyNumberFormat="1" applyFont="1" applyBorder="1" applyAlignment="1" applyProtection="1">
      <alignment horizontal="center" vertical="center"/>
      <protection hidden="1"/>
    </xf>
    <xf numFmtId="0" fontId="28" fillId="0" borderId="219" xfId="8" applyNumberFormat="1" applyFont="1" applyBorder="1" applyAlignment="1" applyProtection="1">
      <alignment horizontal="center" vertical="center"/>
      <protection hidden="1"/>
    </xf>
    <xf numFmtId="0" fontId="28" fillId="0" borderId="220" xfId="8" applyNumberFormat="1" applyFont="1" applyBorder="1" applyAlignment="1" applyProtection="1">
      <alignment horizontal="center" vertical="center"/>
      <protection hidden="1"/>
    </xf>
    <xf numFmtId="0" fontId="28" fillId="0" borderId="11" xfId="8" applyNumberFormat="1" applyFont="1" applyBorder="1" applyAlignment="1" applyProtection="1">
      <alignment horizontal="center" vertical="center" wrapText="1"/>
      <protection hidden="1"/>
    </xf>
    <xf numFmtId="0" fontId="28" fillId="0" borderId="9" xfId="8" applyNumberFormat="1" applyFont="1" applyBorder="1" applyAlignment="1" applyProtection="1">
      <alignment horizontal="center" vertical="center" wrapText="1"/>
      <protection hidden="1"/>
    </xf>
    <xf numFmtId="0" fontId="28" fillId="0" borderId="31" xfId="8" applyNumberFormat="1" applyFont="1" applyBorder="1" applyAlignment="1" applyProtection="1">
      <alignment horizontal="center" vertical="center"/>
      <protection hidden="1"/>
    </xf>
    <xf numFmtId="0" fontId="28" fillId="0" borderId="33" xfId="8" applyNumberFormat="1" applyFont="1" applyBorder="1" applyAlignment="1" applyProtection="1">
      <alignment horizontal="center" vertical="center"/>
      <protection hidden="1"/>
    </xf>
    <xf numFmtId="0" fontId="28" fillId="0" borderId="6" xfId="8" applyNumberFormat="1" applyFont="1" applyBorder="1" applyAlignment="1" applyProtection="1">
      <alignment horizontal="center" vertical="center"/>
      <protection hidden="1"/>
    </xf>
    <xf numFmtId="0" fontId="28" fillId="0" borderId="20" xfId="8" applyNumberFormat="1" applyFont="1" applyBorder="1" applyAlignment="1" applyProtection="1">
      <alignment horizontal="center" vertical="center"/>
      <protection hidden="1"/>
    </xf>
    <xf numFmtId="0" fontId="28" fillId="3" borderId="3" xfId="8" applyNumberFormat="1" applyFont="1" applyFill="1" applyBorder="1" applyAlignment="1" applyProtection="1">
      <alignment horizontal="center" vertical="center"/>
      <protection hidden="1"/>
    </xf>
    <xf numFmtId="0" fontId="28" fillId="3" borderId="7" xfId="8" applyNumberFormat="1" applyFont="1" applyFill="1" applyBorder="1" applyAlignment="1" applyProtection="1">
      <alignment horizontal="center" vertical="center"/>
      <protection hidden="1"/>
    </xf>
    <xf numFmtId="0" fontId="28" fillId="3" borderId="42" xfId="8" applyNumberFormat="1" applyFont="1" applyFill="1" applyBorder="1" applyAlignment="1" applyProtection="1">
      <alignment horizontal="left" vertical="center" wrapText="1"/>
      <protection locked="0" hidden="1"/>
    </xf>
    <xf numFmtId="0" fontId="28" fillId="3" borderId="0" xfId="8" applyNumberFormat="1" applyFont="1" applyFill="1" applyAlignment="1" applyProtection="1">
      <alignment horizontal="left" vertical="center" wrapText="1"/>
      <protection locked="0" hidden="1"/>
    </xf>
    <xf numFmtId="0" fontId="28" fillId="3" borderId="48" xfId="8" applyNumberFormat="1" applyFont="1" applyFill="1" applyBorder="1" applyAlignment="1" applyProtection="1">
      <alignment horizontal="left" vertical="center" wrapText="1"/>
      <protection locked="0" hidden="1"/>
    </xf>
    <xf numFmtId="0" fontId="28" fillId="3" borderId="6" xfId="8" applyNumberFormat="1" applyFont="1" applyFill="1" applyBorder="1" applyAlignment="1" applyProtection="1">
      <alignment horizontal="left" vertical="center" wrapText="1"/>
      <protection locked="0" hidden="1"/>
    </xf>
    <xf numFmtId="0" fontId="28" fillId="3" borderId="7" xfId="8" applyNumberFormat="1" applyFont="1" applyFill="1" applyBorder="1" applyAlignment="1" applyProtection="1">
      <alignment horizontal="left" vertical="center" wrapText="1"/>
      <protection locked="0" hidden="1"/>
    </xf>
    <xf numFmtId="0" fontId="28" fillId="3" borderId="20" xfId="8" applyNumberFormat="1" applyFont="1" applyFill="1" applyBorder="1" applyAlignment="1" applyProtection="1">
      <alignment horizontal="left" vertical="center" wrapText="1"/>
      <protection locked="0" hidden="1"/>
    </xf>
    <xf numFmtId="0" fontId="28" fillId="0" borderId="47" xfId="8" applyNumberFormat="1" applyFont="1" applyBorder="1" applyAlignment="1" applyProtection="1">
      <alignment horizontal="center" vertical="center"/>
      <protection hidden="1"/>
    </xf>
    <xf numFmtId="0" fontId="28" fillId="0" borderId="0" xfId="8" applyNumberFormat="1" applyFont="1" applyAlignment="1" applyProtection="1">
      <alignment horizontal="center" vertical="center"/>
      <protection hidden="1"/>
    </xf>
    <xf numFmtId="0" fontId="28" fillId="0" borderId="40" xfId="8" applyNumberFormat="1" applyFont="1" applyBorder="1" applyAlignment="1" applyProtection="1">
      <alignment horizontal="center" vertical="center"/>
      <protection hidden="1"/>
    </xf>
    <xf numFmtId="0" fontId="28" fillId="0" borderId="37" xfId="8" applyNumberFormat="1" applyFont="1" applyBorder="1" applyAlignment="1" applyProtection="1">
      <alignment horizontal="center" vertical="center"/>
      <protection hidden="1"/>
    </xf>
    <xf numFmtId="0" fontId="28" fillId="0" borderId="28" xfId="8" applyNumberFormat="1" applyFont="1" applyBorder="1" applyAlignment="1" applyProtection="1">
      <alignment horizontal="center" vertical="center"/>
      <protection hidden="1"/>
    </xf>
    <xf numFmtId="0" fontId="28" fillId="0" borderId="38"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locked="0" hidden="1"/>
    </xf>
    <xf numFmtId="0" fontId="28" fillId="0" borderId="40" xfId="8" applyNumberFormat="1" applyFont="1" applyBorder="1" applyAlignment="1" applyProtection="1">
      <alignment horizontal="center" vertical="center"/>
      <protection locked="0" hidden="1"/>
    </xf>
    <xf numFmtId="0" fontId="28" fillId="0" borderId="38" xfId="8" applyNumberFormat="1" applyFont="1" applyBorder="1" applyAlignment="1" applyProtection="1">
      <alignment horizontal="center" vertical="center"/>
      <protection locked="0" hidden="1"/>
    </xf>
    <xf numFmtId="0" fontId="28" fillId="0" borderId="2" xfId="8" applyNumberFormat="1" applyFont="1" applyBorder="1" applyAlignment="1" applyProtection="1">
      <alignment horizontal="center" vertical="center" wrapText="1"/>
      <protection hidden="1"/>
    </xf>
    <xf numFmtId="0" fontId="28" fillId="3" borderId="7" xfId="2" applyNumberFormat="1" applyFont="1" applyFill="1" applyBorder="1" applyAlignment="1" applyProtection="1">
      <alignment horizontal="left" vertical="center" shrinkToFit="1"/>
      <protection hidden="1"/>
    </xf>
    <xf numFmtId="0" fontId="28" fillId="3" borderId="7" xfId="2" applyNumberFormat="1" applyFont="1" applyFill="1" applyBorder="1" applyAlignment="1" applyProtection="1">
      <alignment horizontal="left" vertical="center"/>
      <protection hidden="1"/>
    </xf>
    <xf numFmtId="0" fontId="28" fillId="3" borderId="3" xfId="2" applyNumberFormat="1" applyFont="1" applyFill="1" applyBorder="1" applyAlignment="1" applyProtection="1">
      <alignment horizontal="center" vertical="center"/>
      <protection locked="0" hidden="1"/>
    </xf>
    <xf numFmtId="0" fontId="28" fillId="0" borderId="10" xfId="2" applyNumberFormat="1" applyFont="1" applyBorder="1" applyAlignment="1" applyProtection="1">
      <alignment horizontal="left" vertical="center"/>
      <protection hidden="1"/>
    </xf>
    <xf numFmtId="0" fontId="28" fillId="0" borderId="11" xfId="2" applyNumberFormat="1" applyFont="1" applyBorder="1" applyAlignment="1" applyProtection="1">
      <alignment horizontal="left" vertical="center"/>
      <protection hidden="1"/>
    </xf>
    <xf numFmtId="0" fontId="28" fillId="0" borderId="14" xfId="2" applyNumberFormat="1" applyFont="1" applyBorder="1" applyAlignment="1" applyProtection="1">
      <alignment horizontal="left" vertical="center"/>
      <protection hidden="1"/>
    </xf>
    <xf numFmtId="0" fontId="28" fillId="0" borderId="52" xfId="2" applyNumberFormat="1" applyFont="1" applyBorder="1" applyAlignment="1" applyProtection="1">
      <alignment horizontal="left" vertical="center"/>
      <protection hidden="1"/>
    </xf>
    <xf numFmtId="0" fontId="28" fillId="4" borderId="16" xfId="2" applyNumberFormat="1" applyFont="1" applyFill="1" applyBorder="1" applyAlignment="1" applyProtection="1">
      <alignment horizontal="left" vertical="center" wrapText="1"/>
      <protection locked="0" hidden="1"/>
    </xf>
    <xf numFmtId="0" fontId="28" fillId="4" borderId="9" xfId="2" applyNumberFormat="1" applyFont="1" applyFill="1" applyBorder="1" applyAlignment="1" applyProtection="1">
      <alignment horizontal="left" vertical="center" wrapText="1"/>
      <protection locked="0" hidden="1"/>
    </xf>
    <xf numFmtId="0" fontId="28" fillId="3" borderId="19" xfId="2" applyNumberFormat="1" applyFont="1" applyFill="1" applyBorder="1" applyAlignment="1" applyProtection="1">
      <alignment horizontal="left" vertical="center" wrapText="1"/>
      <protection locked="0" hidden="1"/>
    </xf>
    <xf numFmtId="0" fontId="28" fillId="4" borderId="53" xfId="2" applyNumberFormat="1" applyFont="1" applyFill="1" applyBorder="1" applyAlignment="1" applyProtection="1">
      <alignment horizontal="left" vertical="center" wrapText="1"/>
      <protection locked="0" hidden="1"/>
    </xf>
    <xf numFmtId="0" fontId="28" fillId="3" borderId="26" xfId="2" applyNumberFormat="1" applyFont="1" applyFill="1" applyBorder="1" applyAlignment="1" applyProtection="1">
      <alignment horizontal="left" vertical="center" wrapText="1"/>
      <protection locked="0" hidden="1"/>
    </xf>
    <xf numFmtId="0" fontId="28" fillId="4" borderId="23" xfId="2" applyNumberFormat="1" applyFont="1" applyFill="1" applyBorder="1" applyAlignment="1" applyProtection="1">
      <alignment horizontal="left" vertical="center" wrapText="1"/>
      <protection locked="0" hidden="1"/>
    </xf>
    <xf numFmtId="0" fontId="28" fillId="4" borderId="58" xfId="2" applyNumberFormat="1" applyFont="1" applyFill="1" applyBorder="1" applyAlignment="1" applyProtection="1">
      <alignment horizontal="left" vertical="center" wrapText="1"/>
      <protection locked="0" hidden="1"/>
    </xf>
    <xf numFmtId="0" fontId="28" fillId="0" borderId="56" xfId="2" applyNumberFormat="1" applyFont="1" applyBorder="1" applyAlignment="1" applyProtection="1">
      <alignment horizontal="left" vertical="center"/>
      <protection hidden="1"/>
    </xf>
    <xf numFmtId="0" fontId="28" fillId="0" borderId="5" xfId="2" applyNumberFormat="1" applyFont="1" applyBorder="1" applyAlignment="1" applyProtection="1">
      <alignment horizontal="left" vertical="center"/>
      <protection hidden="1"/>
    </xf>
    <xf numFmtId="0" fontId="28" fillId="0" borderId="213" xfId="2" applyNumberFormat="1" applyFont="1" applyBorder="1" applyAlignment="1" applyProtection="1">
      <alignment horizontal="left" vertical="center"/>
      <protection hidden="1"/>
    </xf>
    <xf numFmtId="0" fontId="28" fillId="3" borderId="16" xfId="2" applyNumberFormat="1" applyFont="1" applyFill="1" applyBorder="1" applyAlignment="1" applyProtection="1">
      <alignment horizontal="left" vertical="center" wrapText="1"/>
      <protection hidden="1"/>
    </xf>
    <xf numFmtId="0" fontId="28" fillId="3" borderId="22" xfId="2" applyNumberFormat="1" applyFont="1" applyFill="1" applyBorder="1" applyAlignment="1" applyProtection="1">
      <alignment horizontal="left" vertical="center" wrapText="1"/>
      <protection hidden="1"/>
    </xf>
    <xf numFmtId="0" fontId="28" fillId="5" borderId="35" xfId="2" applyNumberFormat="1" applyFont="1" applyFill="1" applyBorder="1" applyAlignment="1" applyProtection="1">
      <alignment horizontal="center" vertical="center"/>
      <protection hidden="1"/>
    </xf>
    <xf numFmtId="0" fontId="28" fillId="5" borderId="37" xfId="2" applyNumberFormat="1" applyFont="1" applyFill="1" applyBorder="1" applyAlignment="1" applyProtection="1">
      <alignment horizontal="center" vertical="center"/>
      <protection hidden="1"/>
    </xf>
    <xf numFmtId="0" fontId="28" fillId="5" borderId="28" xfId="2" applyNumberFormat="1" applyFont="1" applyFill="1" applyBorder="1" applyAlignment="1" applyProtection="1">
      <alignment horizontal="center" vertical="center"/>
      <protection hidden="1"/>
    </xf>
    <xf numFmtId="0" fontId="28" fillId="5" borderId="2" xfId="2" applyNumberFormat="1" applyFont="1" applyFill="1" applyBorder="1" applyAlignment="1" applyProtection="1">
      <alignment horizontal="center" vertical="center" wrapText="1"/>
      <protection hidden="1"/>
    </xf>
    <xf numFmtId="0" fontId="28" fillId="5" borderId="3" xfId="2" applyNumberFormat="1" applyFont="1" applyFill="1" applyBorder="1" applyAlignment="1" applyProtection="1">
      <alignment horizontal="center" vertical="center" wrapText="1"/>
      <protection hidden="1"/>
    </xf>
    <xf numFmtId="0" fontId="28" fillId="5" borderId="4" xfId="2" applyNumberFormat="1" applyFont="1" applyFill="1" applyBorder="1" applyAlignment="1" applyProtection="1">
      <alignment horizontal="center" vertical="center" wrapText="1"/>
      <protection hidden="1"/>
    </xf>
    <xf numFmtId="0" fontId="28" fillId="5" borderId="6" xfId="2" applyNumberFormat="1" applyFont="1" applyFill="1" applyBorder="1" applyAlignment="1" applyProtection="1">
      <alignment horizontal="center" vertical="center" wrapText="1"/>
      <protection hidden="1"/>
    </xf>
    <xf numFmtId="0" fontId="28" fillId="5" borderId="7" xfId="2" applyNumberFormat="1" applyFont="1" applyFill="1" applyBorder="1" applyAlignment="1" applyProtection="1">
      <alignment horizontal="center" vertical="center" wrapText="1"/>
      <protection hidden="1"/>
    </xf>
    <xf numFmtId="0" fontId="28" fillId="5" borderId="8" xfId="2" applyNumberFormat="1" applyFont="1" applyFill="1" applyBorder="1" applyAlignment="1" applyProtection="1">
      <alignment horizontal="center" vertical="center" wrapText="1"/>
      <protection hidden="1"/>
    </xf>
    <xf numFmtId="0" fontId="28" fillId="3" borderId="4" xfId="2" applyNumberFormat="1" applyFont="1" applyFill="1" applyBorder="1" applyAlignment="1" applyProtection="1">
      <alignment horizontal="center" vertical="center" wrapText="1"/>
      <protection hidden="1"/>
    </xf>
    <xf numFmtId="0" fontId="28" fillId="3" borderId="28" xfId="2" applyNumberFormat="1" applyFont="1" applyFill="1" applyBorder="1" applyAlignment="1" applyProtection="1">
      <alignment horizontal="center" vertical="center" wrapText="1"/>
      <protection hidden="1"/>
    </xf>
    <xf numFmtId="0" fontId="28" fillId="3" borderId="38" xfId="2" applyNumberFormat="1" applyFont="1" applyFill="1" applyBorder="1" applyAlignment="1" applyProtection="1">
      <alignment horizontal="center" vertical="center" wrapText="1"/>
      <protection hidden="1"/>
    </xf>
    <xf numFmtId="0" fontId="28" fillId="0" borderId="221" xfId="2" applyFont="1" applyBorder="1" applyAlignment="1" applyProtection="1">
      <alignment horizontal="center" vertical="center"/>
      <protection hidden="1"/>
    </xf>
    <xf numFmtId="0" fontId="28" fillId="0" borderId="222" xfId="2" applyFont="1" applyBorder="1" applyAlignment="1" applyProtection="1">
      <alignment horizontal="center" vertical="center"/>
      <protection hidden="1"/>
    </xf>
    <xf numFmtId="0" fontId="28" fillId="0" borderId="223" xfId="2" applyFont="1" applyBorder="1" applyAlignment="1" applyProtection="1">
      <alignment horizontal="center" vertical="center"/>
      <protection hidden="1"/>
    </xf>
    <xf numFmtId="0" fontId="28" fillId="0" borderId="34" xfId="2" applyNumberFormat="1" applyFont="1" applyBorder="1" applyAlignment="1" applyProtection="1">
      <alignment horizontal="center" vertical="center" wrapText="1"/>
      <protection hidden="1"/>
    </xf>
    <xf numFmtId="0" fontId="28" fillId="0" borderId="19" xfId="2" applyNumberFormat="1" applyFont="1" applyBorder="1" applyAlignment="1" applyProtection="1">
      <alignment horizontal="center" vertical="center" wrapText="1"/>
      <protection hidden="1"/>
    </xf>
    <xf numFmtId="0" fontId="32" fillId="0" borderId="17" xfId="2" applyNumberFormat="1" applyFont="1" applyBorder="1" applyAlignment="1" applyProtection="1">
      <alignment horizontal="center" vertical="center"/>
      <protection hidden="1"/>
    </xf>
    <xf numFmtId="0" fontId="32" fillId="0" borderId="19" xfId="2" applyNumberFormat="1" applyFont="1" applyBorder="1" applyAlignment="1" applyProtection="1">
      <alignment horizontal="center" vertical="center"/>
      <protection hidden="1"/>
    </xf>
    <xf numFmtId="0" fontId="32" fillId="0" borderId="6" xfId="2" applyNumberFormat="1" applyFont="1" applyBorder="1" applyAlignment="1" applyProtection="1">
      <alignment horizontal="center" vertical="center"/>
      <protection hidden="1"/>
    </xf>
    <xf numFmtId="0" fontId="32" fillId="0" borderId="8" xfId="2" applyNumberFormat="1" applyFont="1" applyBorder="1" applyAlignment="1" applyProtection="1">
      <alignment horizontal="center" vertical="center"/>
      <protection hidden="1"/>
    </xf>
    <xf numFmtId="0" fontId="32" fillId="0" borderId="20" xfId="2" applyNumberFormat="1" applyFont="1" applyBorder="1" applyAlignment="1" applyProtection="1">
      <alignment horizontal="center" vertical="center"/>
      <protection hidden="1"/>
    </xf>
    <xf numFmtId="38" fontId="28" fillId="4" borderId="224" xfId="9" applyFont="1" applyFill="1" applyBorder="1" applyAlignment="1" applyProtection="1">
      <alignment horizontal="center" vertical="center"/>
      <protection locked="0" hidden="1"/>
    </xf>
    <xf numFmtId="38" fontId="28" fillId="4" borderId="225" xfId="9" applyFont="1" applyFill="1" applyBorder="1" applyAlignment="1" applyProtection="1">
      <alignment horizontal="center" vertical="center"/>
      <protection locked="0" hidden="1"/>
    </xf>
    <xf numFmtId="0" fontId="28" fillId="4" borderId="224" xfId="2" applyNumberFormat="1" applyFont="1" applyFill="1" applyBorder="1" applyAlignment="1" applyProtection="1">
      <alignment horizontal="center" vertical="center"/>
      <protection locked="0" hidden="1"/>
    </xf>
    <xf numFmtId="0" fontId="28" fillId="4" borderId="225" xfId="2" applyNumberFormat="1" applyFont="1" applyFill="1" applyBorder="1" applyAlignment="1" applyProtection="1">
      <alignment horizontal="center" vertical="center"/>
      <protection locked="0" hidden="1"/>
    </xf>
    <xf numFmtId="38" fontId="28" fillId="4" borderId="226" xfId="9" applyFont="1" applyFill="1" applyBorder="1" applyAlignment="1" applyProtection="1">
      <alignment horizontal="center" vertical="center"/>
      <protection locked="0" hidden="1"/>
    </xf>
    <xf numFmtId="38" fontId="28" fillId="4" borderId="227" xfId="9" applyFont="1" applyFill="1" applyBorder="1" applyAlignment="1" applyProtection="1">
      <alignment horizontal="center" vertical="center"/>
      <protection locked="0" hidden="1"/>
    </xf>
    <xf numFmtId="38" fontId="28" fillId="4" borderId="228" xfId="9" applyFont="1" applyFill="1" applyBorder="1" applyAlignment="1" applyProtection="1">
      <alignment horizontal="center" vertical="center"/>
      <protection locked="0" hidden="1"/>
    </xf>
    <xf numFmtId="0" fontId="28" fillId="4" borderId="227" xfId="2" applyNumberFormat="1" applyFont="1" applyFill="1" applyBorder="1" applyAlignment="1" applyProtection="1">
      <alignment horizontal="center" vertical="center"/>
      <protection locked="0" hidden="1"/>
    </xf>
    <xf numFmtId="0" fontId="28" fillId="4" borderId="228" xfId="2" applyNumberFormat="1" applyFont="1" applyFill="1" applyBorder="1" applyAlignment="1" applyProtection="1">
      <alignment horizontal="center" vertical="center"/>
      <protection locked="0" hidden="1"/>
    </xf>
    <xf numFmtId="38" fontId="28" fillId="4" borderId="229" xfId="9" applyFont="1" applyFill="1" applyBorder="1" applyAlignment="1" applyProtection="1">
      <alignment horizontal="center" vertical="center"/>
      <protection locked="0" hidden="1"/>
    </xf>
    <xf numFmtId="38" fontId="28" fillId="4" borderId="221" xfId="9" applyFont="1" applyFill="1" applyBorder="1" applyAlignment="1" applyProtection="1">
      <alignment horizontal="center" vertical="center"/>
      <protection locked="0" hidden="1"/>
    </xf>
    <xf numFmtId="38" fontId="28" fillId="4" borderId="230" xfId="9" applyFont="1" applyFill="1" applyBorder="1" applyAlignment="1" applyProtection="1">
      <alignment horizontal="center" vertical="center"/>
      <protection locked="0" hidden="1"/>
    </xf>
    <xf numFmtId="0" fontId="28" fillId="4" borderId="221" xfId="2" applyNumberFormat="1" applyFont="1" applyFill="1" applyBorder="1" applyAlignment="1" applyProtection="1">
      <alignment horizontal="center" vertical="center"/>
      <protection locked="0" hidden="1"/>
    </xf>
    <xf numFmtId="0" fontId="28" fillId="4" borderId="230" xfId="2" applyNumberFormat="1" applyFont="1" applyFill="1" applyBorder="1" applyAlignment="1" applyProtection="1">
      <alignment horizontal="center" vertical="center"/>
      <protection locked="0" hidden="1"/>
    </xf>
    <xf numFmtId="38" fontId="28" fillId="4" borderId="223" xfId="9" applyFont="1" applyFill="1" applyBorder="1" applyAlignment="1" applyProtection="1">
      <alignment horizontal="center" vertical="center"/>
      <protection locked="0" hidden="1"/>
    </xf>
    <xf numFmtId="38" fontId="28" fillId="4" borderId="231" xfId="9" applyFont="1" applyFill="1" applyBorder="1" applyAlignment="1" applyProtection="1">
      <alignment horizontal="center" vertical="center"/>
      <protection locked="0" hidden="1"/>
    </xf>
    <xf numFmtId="38" fontId="28" fillId="4" borderId="232" xfId="9" applyFont="1" applyFill="1" applyBorder="1" applyAlignment="1" applyProtection="1">
      <alignment horizontal="center" vertical="center"/>
      <protection locked="0" hidden="1"/>
    </xf>
    <xf numFmtId="0" fontId="28" fillId="4" borderId="231" xfId="2" applyNumberFormat="1" applyFont="1" applyFill="1" applyBorder="1" applyAlignment="1" applyProtection="1">
      <alignment horizontal="center" vertical="center"/>
      <protection locked="0" hidden="1"/>
    </xf>
    <xf numFmtId="0" fontId="28" fillId="4" borderId="232" xfId="2" applyNumberFormat="1" applyFont="1" applyFill="1" applyBorder="1" applyAlignment="1" applyProtection="1">
      <alignment horizontal="center" vertical="center"/>
      <protection locked="0" hidden="1"/>
    </xf>
    <xf numFmtId="38" fontId="28" fillId="4" borderId="233" xfId="9" applyFont="1" applyFill="1" applyBorder="1" applyAlignment="1" applyProtection="1">
      <alignment horizontal="center" vertical="center"/>
      <protection locked="0" hidden="1"/>
    </xf>
    <xf numFmtId="0" fontId="28" fillId="0" borderId="10"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protection hidden="1"/>
    </xf>
    <xf numFmtId="0" fontId="28" fillId="0" borderId="16" xfId="3" applyNumberFormat="1" applyFont="1" applyBorder="1" applyAlignment="1" applyProtection="1">
      <alignment horizontal="center" vertical="center"/>
      <protection hidden="1"/>
    </xf>
    <xf numFmtId="0" fontId="28" fillId="0" borderId="9" xfId="3" applyNumberFormat="1" applyFont="1" applyBorder="1" applyAlignment="1" applyProtection="1">
      <alignment horizontal="center" vertical="center"/>
      <protection hidden="1"/>
    </xf>
    <xf numFmtId="0" fontId="28" fillId="0" borderId="31" xfId="3" applyNumberFormat="1" applyFont="1" applyBorder="1" applyAlignment="1" applyProtection="1">
      <alignment horizontal="center" vertical="center"/>
      <protection hidden="1"/>
    </xf>
    <xf numFmtId="0" fontId="28" fillId="0" borderId="32" xfId="3" applyNumberFormat="1" applyFont="1" applyBorder="1" applyAlignment="1" applyProtection="1">
      <alignment horizontal="center" vertical="center"/>
      <protection hidden="1"/>
    </xf>
    <xf numFmtId="0" fontId="28" fillId="0" borderId="6" xfId="3" applyNumberFormat="1" applyFont="1" applyBorder="1" applyAlignment="1" applyProtection="1">
      <alignment horizontal="center" vertical="center"/>
      <protection hidden="1"/>
    </xf>
    <xf numFmtId="0" fontId="28" fillId="0" borderId="7"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wrapText="1"/>
      <protection hidden="1"/>
    </xf>
    <xf numFmtId="0" fontId="28" fillId="0" borderId="52" xfId="3" applyNumberFormat="1" applyFont="1" applyBorder="1" applyAlignment="1" applyProtection="1">
      <alignment horizontal="center" vertical="center" wrapText="1"/>
      <protection hidden="1"/>
    </xf>
    <xf numFmtId="0" fontId="28" fillId="0" borderId="9" xfId="3" applyNumberFormat="1" applyFont="1" applyBorder="1" applyAlignment="1" applyProtection="1">
      <alignment horizontal="center" vertical="center" wrapText="1"/>
      <protection hidden="1"/>
    </xf>
    <xf numFmtId="0" fontId="28" fillId="0" borderId="53" xfId="3" applyNumberFormat="1" applyFont="1" applyBorder="1" applyAlignment="1" applyProtection="1">
      <alignment horizontal="center" vertical="center" wrapText="1"/>
      <protection hidden="1"/>
    </xf>
    <xf numFmtId="0" fontId="28" fillId="5" borderId="50" xfId="2" applyNumberFormat="1" applyFont="1" applyFill="1" applyBorder="1" applyAlignment="1" applyProtection="1">
      <alignment horizontal="center" vertical="center"/>
      <protection hidden="1"/>
    </xf>
    <xf numFmtId="0" fontId="28" fillId="5" borderId="33" xfId="2" applyNumberFormat="1" applyFont="1" applyFill="1" applyBorder="1" applyAlignment="1" applyProtection="1">
      <alignment horizontal="center" vertical="center"/>
      <protection hidden="1"/>
    </xf>
    <xf numFmtId="0" fontId="28" fillId="5" borderId="20" xfId="2" applyNumberFormat="1" applyFont="1" applyFill="1" applyBorder="1" applyAlignment="1" applyProtection="1">
      <alignment horizontal="center" vertical="center"/>
      <protection hidden="1"/>
    </xf>
    <xf numFmtId="0" fontId="28" fillId="0" borderId="35" xfId="3" applyNumberFormat="1" applyFont="1" applyBorder="1" applyAlignment="1" applyProtection="1">
      <alignment horizontal="center" vertical="center"/>
      <protection hidden="1"/>
    </xf>
    <xf numFmtId="0" fontId="28" fillId="0" borderId="46" xfId="3" applyNumberFormat="1" applyFont="1" applyBorder="1" applyAlignment="1" applyProtection="1">
      <alignment horizontal="center" vertical="center"/>
      <protection hidden="1"/>
    </xf>
    <xf numFmtId="0" fontId="28" fillId="0" borderId="8" xfId="3" applyNumberFormat="1" applyFont="1" applyBorder="1" applyAlignment="1" applyProtection="1">
      <alignment horizontal="center" vertical="center"/>
      <protection hidden="1"/>
    </xf>
    <xf numFmtId="0" fontId="28" fillId="3" borderId="3" xfId="3" applyNumberFormat="1" applyFont="1" applyFill="1" applyBorder="1" applyAlignment="1" applyProtection="1">
      <alignment horizontal="center" vertical="center"/>
      <protection hidden="1"/>
    </xf>
    <xf numFmtId="0" fontId="28" fillId="3" borderId="7" xfId="3" applyNumberFormat="1" applyFont="1" applyFill="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locked="0" hidden="1"/>
    </xf>
    <xf numFmtId="0" fontId="28" fillId="0" borderId="7" xfId="3" applyNumberFormat="1" applyFont="1" applyBorder="1" applyAlignment="1" applyProtection="1">
      <alignment horizontal="center" vertical="center"/>
      <protection locked="0" hidden="1"/>
    </xf>
    <xf numFmtId="0" fontId="28" fillId="0" borderId="37" xfId="3" applyNumberFormat="1" applyFont="1" applyBorder="1" applyAlignment="1" applyProtection="1">
      <alignment horizontal="center" vertical="center"/>
      <protection hidden="1"/>
    </xf>
    <xf numFmtId="0" fontId="28" fillId="0" borderId="38" xfId="3" applyNumberFormat="1" applyFont="1" applyBorder="1" applyAlignment="1" applyProtection="1">
      <alignment horizontal="center" vertical="center"/>
      <protection hidden="1"/>
    </xf>
    <xf numFmtId="0" fontId="28" fillId="3" borderId="28" xfId="3" applyNumberFormat="1" applyFont="1" applyFill="1" applyBorder="1" applyAlignment="1" applyProtection="1">
      <alignment horizontal="center" vertical="center"/>
      <protection hidden="1"/>
    </xf>
    <xf numFmtId="0" fontId="28" fillId="0" borderId="28" xfId="3" applyNumberFormat="1" applyFont="1" applyBorder="1" applyAlignment="1" applyProtection="1">
      <alignment horizontal="center" vertical="center"/>
      <protection hidden="1"/>
    </xf>
    <xf numFmtId="0" fontId="28" fillId="0" borderId="28" xfId="3" applyNumberFormat="1" applyFont="1" applyBorder="1" applyAlignment="1" applyProtection="1">
      <alignment horizontal="center" vertical="center"/>
      <protection locked="0" hidden="1"/>
    </xf>
    <xf numFmtId="0" fontId="52" fillId="0" borderId="13" xfId="2" applyNumberFormat="1" applyFont="1" applyBorder="1" applyAlignment="1" applyProtection="1">
      <alignment horizontal="center" vertical="center"/>
      <protection hidden="1"/>
    </xf>
    <xf numFmtId="0" fontId="52" fillId="0" borderId="15" xfId="2" applyNumberFormat="1" applyFont="1" applyBorder="1" applyAlignment="1" applyProtection="1">
      <alignment horizontal="center" vertical="center"/>
      <protection hidden="1"/>
    </xf>
    <xf numFmtId="0" fontId="28" fillId="3" borderId="42" xfId="2" applyNumberFormat="1" applyFont="1" applyFill="1" applyBorder="1" applyAlignment="1" applyProtection="1">
      <alignment horizontal="left" vertical="center" wrapText="1"/>
      <protection locked="0" hidden="1"/>
    </xf>
    <xf numFmtId="0" fontId="28" fillId="3" borderId="0" xfId="2" applyNumberFormat="1" applyFont="1" applyFill="1" applyAlignment="1" applyProtection="1">
      <alignment horizontal="left" vertical="center" wrapText="1"/>
      <protection locked="0" hidden="1"/>
    </xf>
    <xf numFmtId="0" fontId="28" fillId="3" borderId="40" xfId="2" applyNumberFormat="1" applyFont="1" applyFill="1" applyBorder="1" applyAlignment="1" applyProtection="1">
      <alignment horizontal="left" vertical="center" wrapText="1"/>
      <protection locked="0" hidden="1"/>
    </xf>
    <xf numFmtId="0" fontId="28" fillId="3" borderId="42"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center" vertical="center"/>
      <protection locked="0" hidden="1"/>
    </xf>
    <xf numFmtId="0" fontId="28" fillId="3" borderId="2" xfId="2" applyNumberFormat="1" applyFont="1" applyFill="1" applyBorder="1" applyAlignment="1" applyProtection="1">
      <alignment horizontal="left" vertical="center" wrapText="1"/>
      <protection locked="0" hidden="1"/>
    </xf>
    <xf numFmtId="0" fontId="28" fillId="3" borderId="3" xfId="2" applyNumberFormat="1" applyFont="1" applyFill="1" applyBorder="1" applyAlignment="1" applyProtection="1">
      <alignment horizontal="left" vertical="center" wrapText="1"/>
      <protection locked="0" hidden="1"/>
    </xf>
    <xf numFmtId="0" fontId="28" fillId="3" borderId="4" xfId="2" applyNumberFormat="1" applyFont="1" applyFill="1" applyBorder="1" applyAlignment="1" applyProtection="1">
      <alignment horizontal="left" vertical="center" wrapText="1"/>
      <protection locked="0" hidden="1"/>
    </xf>
    <xf numFmtId="0" fontId="28" fillId="3" borderId="6" xfId="2" applyNumberFormat="1" applyFont="1" applyFill="1" applyBorder="1" applyAlignment="1" applyProtection="1">
      <alignment horizontal="left" vertical="center" wrapText="1"/>
      <protection locked="0" hidden="1"/>
    </xf>
    <xf numFmtId="0" fontId="28" fillId="3" borderId="7" xfId="2" applyNumberFormat="1" applyFont="1" applyFill="1" applyBorder="1" applyAlignment="1" applyProtection="1">
      <alignment horizontal="left" vertical="center" wrapText="1"/>
      <protection locked="0" hidden="1"/>
    </xf>
    <xf numFmtId="0" fontId="28" fillId="3" borderId="8" xfId="2" applyNumberFormat="1" applyFont="1" applyFill="1" applyBorder="1" applyAlignment="1" applyProtection="1">
      <alignment horizontal="left" vertical="center" wrapText="1"/>
      <protection locked="0" hidden="1"/>
    </xf>
    <xf numFmtId="0" fontId="28" fillId="4" borderId="47" xfId="2" applyNumberFormat="1" applyFont="1" applyFill="1" applyBorder="1" applyAlignment="1" applyProtection="1">
      <alignment horizontal="left" vertical="center" wrapText="1"/>
      <protection locked="0" hidden="1"/>
    </xf>
    <xf numFmtId="0" fontId="28" fillId="4" borderId="37" xfId="2" applyNumberFormat="1" applyFont="1" applyFill="1" applyBorder="1" applyAlignment="1" applyProtection="1">
      <alignment horizontal="left" vertical="center" wrapText="1"/>
      <protection locked="0" hidden="1"/>
    </xf>
    <xf numFmtId="0" fontId="27" fillId="0" borderId="50" xfId="2" applyNumberFormat="1" applyFont="1" applyBorder="1" applyAlignment="1" applyProtection="1">
      <alignment horizontal="left" vertical="center"/>
      <protection hidden="1"/>
    </xf>
    <xf numFmtId="0" fontId="27" fillId="0" borderId="32" xfId="2" applyNumberFormat="1" applyFont="1" applyBorder="1" applyAlignment="1" applyProtection="1">
      <alignment horizontal="left" vertical="center"/>
      <protection hidden="1"/>
    </xf>
    <xf numFmtId="0" fontId="27" fillId="0" borderId="51" xfId="2" applyNumberFormat="1" applyFont="1" applyBorder="1" applyAlignment="1" applyProtection="1">
      <alignment horizontal="left" vertical="center"/>
      <protection hidden="1"/>
    </xf>
    <xf numFmtId="0" fontId="27" fillId="0" borderId="37" xfId="2" applyNumberFormat="1" applyFont="1" applyBorder="1" applyAlignment="1" applyProtection="1">
      <alignment horizontal="left" vertical="center"/>
      <protection hidden="1"/>
    </xf>
    <xf numFmtId="0" fontId="27" fillId="0" borderId="28" xfId="2" applyNumberFormat="1" applyFont="1" applyBorder="1" applyAlignment="1" applyProtection="1">
      <alignment horizontal="left" vertical="center"/>
      <protection hidden="1"/>
    </xf>
    <xf numFmtId="0" fontId="27" fillId="0" borderId="38" xfId="2" applyNumberFormat="1" applyFont="1" applyBorder="1" applyAlignment="1" applyProtection="1">
      <alignment horizontal="left" vertical="center"/>
      <protection hidden="1"/>
    </xf>
    <xf numFmtId="0" fontId="28" fillId="4" borderId="50" xfId="2" applyNumberFormat="1" applyFont="1" applyFill="1" applyBorder="1" applyAlignment="1" applyProtection="1">
      <alignment horizontal="left" vertical="center" wrapText="1"/>
      <protection locked="0" hidden="1"/>
    </xf>
    <xf numFmtId="0" fontId="28" fillId="4" borderId="32" xfId="2" applyNumberFormat="1" applyFont="1" applyFill="1" applyBorder="1" applyAlignment="1" applyProtection="1">
      <alignment horizontal="left" vertical="center" wrapText="1"/>
      <protection locked="0" hidden="1"/>
    </xf>
    <xf numFmtId="0" fontId="28" fillId="4" borderId="33" xfId="2" applyNumberFormat="1" applyFont="1" applyFill="1" applyBorder="1" applyAlignment="1" applyProtection="1">
      <alignment horizontal="left" vertical="center" wrapText="1"/>
      <protection locked="0" hidden="1"/>
    </xf>
    <xf numFmtId="0" fontId="28" fillId="0" borderId="116" xfId="2" applyNumberFormat="1" applyFont="1" applyBorder="1" applyAlignment="1" applyProtection="1">
      <alignment horizontal="center" vertical="center"/>
      <protection hidden="1"/>
    </xf>
    <xf numFmtId="0" fontId="28" fillId="0" borderId="118" xfId="2" applyNumberFormat="1" applyFont="1" applyBorder="1" applyAlignment="1" applyProtection="1">
      <alignment horizontal="center" vertical="center"/>
      <protection hidden="1"/>
    </xf>
    <xf numFmtId="0" fontId="28" fillId="0" borderId="234" xfId="2" applyNumberFormat="1" applyFont="1" applyBorder="1" applyAlignment="1" applyProtection="1">
      <alignment horizontal="center" vertical="center"/>
      <protection hidden="1"/>
    </xf>
    <xf numFmtId="0" fontId="28" fillId="0" borderId="124" xfId="2" applyNumberFormat="1" applyFont="1" applyBorder="1" applyAlignment="1" applyProtection="1">
      <alignment horizontal="center" vertical="center"/>
      <protection hidden="1"/>
    </xf>
    <xf numFmtId="0" fontId="28" fillId="3" borderId="126" xfId="2" applyNumberFormat="1" applyFont="1" applyFill="1" applyBorder="1" applyAlignment="1" applyProtection="1">
      <alignment horizontal="center" vertical="center"/>
      <protection hidden="1"/>
    </xf>
    <xf numFmtId="0" fontId="28" fillId="3" borderId="125" xfId="2" applyNumberFormat="1" applyFont="1" applyFill="1" applyBorder="1" applyAlignment="1" applyProtection="1">
      <alignment horizontal="center" vertical="center"/>
      <protection hidden="1"/>
    </xf>
    <xf numFmtId="0" fontId="28" fillId="0" borderId="126" xfId="2" applyNumberFormat="1" applyFont="1" applyBorder="1" applyAlignment="1" applyProtection="1">
      <alignment horizontal="center" vertical="center"/>
      <protection hidden="1"/>
    </xf>
    <xf numFmtId="0" fontId="28" fillId="0" borderId="235" xfId="2" applyNumberFormat="1" applyFont="1" applyBorder="1" applyAlignment="1" applyProtection="1">
      <alignment horizontal="center" vertical="center"/>
      <protection hidden="1"/>
    </xf>
    <xf numFmtId="0" fontId="28" fillId="3" borderId="32" xfId="2" applyNumberFormat="1" applyFont="1" applyFill="1" applyBorder="1" applyAlignment="1" applyProtection="1">
      <alignment horizontal="left" vertical="center" shrinkToFit="1"/>
      <protection hidden="1"/>
    </xf>
    <xf numFmtId="0" fontId="28" fillId="3" borderId="33" xfId="2" applyNumberFormat="1" applyFont="1" applyFill="1" applyBorder="1" applyAlignment="1" applyProtection="1">
      <alignment horizontal="left" vertical="center" shrinkToFit="1"/>
      <protection hidden="1"/>
    </xf>
    <xf numFmtId="0" fontId="28" fillId="0" borderId="32" xfId="2" applyNumberFormat="1" applyFont="1" applyBorder="1" applyAlignment="1" applyProtection="1">
      <alignment horizontal="center" vertical="center" wrapText="1"/>
      <protection hidden="1"/>
    </xf>
    <xf numFmtId="0" fontId="28" fillId="0" borderId="42" xfId="2" applyNumberFormat="1" applyFont="1" applyBorder="1" applyAlignment="1" applyProtection="1">
      <alignment horizontal="center" vertical="center" shrinkToFit="1"/>
      <protection hidden="1"/>
    </xf>
    <xf numFmtId="0" fontId="28" fillId="0" borderId="48" xfId="2" applyNumberFormat="1" applyFont="1" applyBorder="1" applyAlignment="1" applyProtection="1">
      <alignment horizontal="center" vertical="center" shrinkToFit="1"/>
      <protection hidden="1"/>
    </xf>
    <xf numFmtId="0" fontId="28" fillId="0" borderId="31" xfId="2" applyNumberFormat="1" applyFont="1" applyBorder="1" applyAlignment="1" applyProtection="1">
      <alignment horizontal="center" vertical="center" shrinkToFit="1"/>
      <protection hidden="1"/>
    </xf>
    <xf numFmtId="0" fontId="28" fillId="0" borderId="122" xfId="2" applyNumberFormat="1" applyFont="1" applyBorder="1" applyAlignment="1" applyProtection="1">
      <alignment horizontal="center" vertical="center" shrinkToFit="1"/>
      <protection hidden="1"/>
    </xf>
    <xf numFmtId="0" fontId="28" fillId="0" borderId="2" xfId="2" applyNumberFormat="1" applyFont="1" applyBorder="1" applyAlignment="1" applyProtection="1">
      <alignment horizontal="center" vertical="center" shrinkToFit="1"/>
      <protection hidden="1"/>
    </xf>
    <xf numFmtId="0" fontId="28" fillId="0" borderId="114" xfId="2" applyNumberFormat="1" applyFont="1" applyBorder="1" applyAlignment="1" applyProtection="1">
      <alignment horizontal="center" vertical="center" shrinkToFit="1"/>
      <protection hidden="1"/>
    </xf>
    <xf numFmtId="0" fontId="28" fillId="0" borderId="50" xfId="2" applyNumberFormat="1" applyFont="1" applyBorder="1" applyAlignment="1" applyProtection="1">
      <alignment horizontal="center" vertical="center" shrinkToFit="1"/>
      <protection hidden="1"/>
    </xf>
    <xf numFmtId="0" fontId="28" fillId="0" borderId="32" xfId="2" applyNumberFormat="1" applyFont="1" applyBorder="1" applyAlignment="1" applyProtection="1">
      <alignment horizontal="center" vertical="center" shrinkToFit="1"/>
      <protection hidden="1"/>
    </xf>
    <xf numFmtId="0" fontId="28" fillId="0" borderId="46" xfId="2" applyNumberFormat="1" applyFont="1" applyBorder="1" applyAlignment="1" applyProtection="1">
      <alignment horizontal="center" vertical="center" shrinkToFit="1"/>
      <protection hidden="1"/>
    </xf>
    <xf numFmtId="0" fontId="28" fillId="0" borderId="7" xfId="2" applyNumberFormat="1" applyFont="1" applyBorder="1" applyAlignment="1" applyProtection="1">
      <alignment horizontal="center" vertical="center" shrinkToFit="1"/>
      <protection hidden="1"/>
    </xf>
    <xf numFmtId="0" fontId="28" fillId="4" borderId="31" xfId="2" applyNumberFormat="1" applyFont="1" applyFill="1" applyBorder="1" applyAlignment="1" applyProtection="1">
      <alignment horizontal="center" vertical="center"/>
      <protection locked="0" hidden="1"/>
    </xf>
    <xf numFmtId="0" fontId="28" fillId="4" borderId="32" xfId="2" applyNumberFormat="1" applyFont="1" applyFill="1" applyBorder="1" applyAlignment="1" applyProtection="1">
      <alignment horizontal="center" vertical="center"/>
      <protection locked="0" hidden="1"/>
    </xf>
    <xf numFmtId="0" fontId="28" fillId="5" borderId="3" xfId="2" applyNumberFormat="1" applyFont="1" applyFill="1" applyBorder="1" applyAlignment="1" applyProtection="1">
      <alignment horizontal="left" vertical="center"/>
      <protection hidden="1"/>
    </xf>
    <xf numFmtId="0" fontId="28" fillId="5" borderId="36" xfId="2" applyNumberFormat="1" applyFont="1" applyFill="1" applyBorder="1" applyAlignment="1" applyProtection="1">
      <alignment horizontal="left" vertical="center"/>
      <protection hidden="1"/>
    </xf>
    <xf numFmtId="0" fontId="28" fillId="5" borderId="7" xfId="2" applyNumberFormat="1" applyFont="1" applyFill="1" applyBorder="1" applyAlignment="1" applyProtection="1">
      <alignment horizontal="left" vertical="center"/>
      <protection hidden="1"/>
    </xf>
    <xf numFmtId="0" fontId="28" fillId="5" borderId="20" xfId="2" applyNumberFormat="1" applyFont="1" applyFill="1" applyBorder="1" applyAlignment="1" applyProtection="1">
      <alignment horizontal="left" vertical="center"/>
      <protection hidden="1"/>
    </xf>
    <xf numFmtId="0" fontId="28" fillId="0" borderId="37" xfId="2" applyNumberFormat="1" applyFont="1" applyBorder="1" applyAlignment="1" applyProtection="1">
      <alignment horizontal="center" vertical="center" wrapText="1"/>
      <protection hidden="1"/>
    </xf>
    <xf numFmtId="0" fontId="28" fillId="0" borderId="38" xfId="2" applyNumberFormat="1" applyFont="1" applyBorder="1" applyAlignment="1" applyProtection="1">
      <alignment horizontal="center" vertical="center" wrapText="1"/>
      <protection hidden="1"/>
    </xf>
    <xf numFmtId="0" fontId="28" fillId="3" borderId="36"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horizontal="center" vertical="center"/>
      <protection hidden="1"/>
    </xf>
    <xf numFmtId="0" fontId="28" fillId="4" borderId="31" xfId="2" applyNumberFormat="1" applyFont="1" applyFill="1" applyBorder="1" applyAlignment="1" applyProtection="1">
      <alignment horizontal="left" vertical="center"/>
      <protection locked="0" hidden="1"/>
    </xf>
    <xf numFmtId="0" fontId="28" fillId="4" borderId="32" xfId="2" applyNumberFormat="1" applyFont="1" applyFill="1" applyBorder="1" applyAlignment="1" applyProtection="1">
      <alignment horizontal="left" vertical="center"/>
      <protection locked="0" hidden="1"/>
    </xf>
    <xf numFmtId="0" fontId="28" fillId="4" borderId="33" xfId="2" applyNumberFormat="1" applyFont="1" applyFill="1" applyBorder="1" applyAlignment="1" applyProtection="1">
      <alignment horizontal="left" vertical="center"/>
      <protection locked="0" hidden="1"/>
    </xf>
    <xf numFmtId="0" fontId="28" fillId="4" borderId="20" xfId="2" applyNumberFormat="1" applyFont="1" applyFill="1" applyBorder="1" applyAlignment="1" applyProtection="1">
      <alignment horizontal="left" vertical="center"/>
      <protection locked="0" hidden="1"/>
    </xf>
    <xf numFmtId="0" fontId="32" fillId="0" borderId="35" xfId="2" applyNumberFormat="1" applyFont="1" applyBorder="1" applyAlignment="1" applyProtection="1">
      <alignment horizontal="center" vertical="center" wrapText="1"/>
      <protection hidden="1"/>
    </xf>
    <xf numFmtId="0" fontId="32" fillId="0" borderId="3" xfId="2" applyNumberFormat="1" applyFont="1" applyBorder="1" applyAlignment="1" applyProtection="1">
      <alignment horizontal="center" vertical="center" wrapText="1"/>
      <protection hidden="1"/>
    </xf>
    <xf numFmtId="0" fontId="32" fillId="0" borderId="46" xfId="2" applyNumberFormat="1" applyFont="1" applyBorder="1" applyAlignment="1" applyProtection="1">
      <alignment horizontal="center" vertical="center" wrapText="1"/>
      <protection hidden="1"/>
    </xf>
    <xf numFmtId="0" fontId="32" fillId="0" borderId="7"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protection locked="0" hidden="1"/>
    </xf>
    <xf numFmtId="0" fontId="28" fillId="0" borderId="7" xfId="2" applyNumberFormat="1" applyFont="1" applyBorder="1" applyAlignment="1" applyProtection="1">
      <alignment horizontal="center" vertical="center"/>
      <protection locked="0" hidden="1"/>
    </xf>
    <xf numFmtId="0" fontId="28" fillId="0" borderId="42"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shrinkToFit="1"/>
      <protection hidden="1"/>
    </xf>
    <xf numFmtId="0" fontId="28" fillId="0" borderId="17" xfId="2" applyNumberFormat="1" applyFont="1" applyBorder="1" applyAlignment="1" applyProtection="1">
      <alignment horizontal="center" vertical="center" shrinkToFit="1"/>
      <protection hidden="1"/>
    </xf>
    <xf numFmtId="0" fontId="28" fillId="0" borderId="18" xfId="2" applyNumberFormat="1" applyFont="1" applyBorder="1" applyAlignment="1" applyProtection="1">
      <alignment horizontal="center" vertical="center" shrinkToFit="1"/>
      <protection hidden="1"/>
    </xf>
    <xf numFmtId="0" fontId="28" fillId="0" borderId="19" xfId="2" applyNumberFormat="1" applyFont="1" applyBorder="1" applyAlignment="1" applyProtection="1">
      <alignment horizontal="center" vertical="center" shrinkToFit="1"/>
      <protection hidden="1"/>
    </xf>
    <xf numFmtId="0" fontId="28" fillId="0" borderId="47" xfId="2" applyNumberFormat="1" applyFont="1" applyBorder="1" applyAlignment="1" applyProtection="1">
      <alignment horizontal="left" vertical="center" wrapText="1"/>
      <protection hidden="1"/>
    </xf>
    <xf numFmtId="0" fontId="28" fillId="0" borderId="0" xfId="2" applyNumberFormat="1" applyFont="1" applyBorder="1" applyAlignment="1" applyProtection="1">
      <alignment horizontal="left" vertical="center" wrapText="1"/>
      <protection hidden="1"/>
    </xf>
    <xf numFmtId="0" fontId="28" fillId="0" borderId="28" xfId="2" applyNumberFormat="1" applyFont="1" applyBorder="1" applyAlignment="1" applyProtection="1">
      <alignment horizontal="center" vertical="center" wrapText="1"/>
      <protection hidden="1"/>
    </xf>
    <xf numFmtId="0" fontId="27" fillId="0" borderId="0" xfId="2" applyNumberFormat="1" applyFont="1" applyAlignment="1" applyProtection="1">
      <alignment vertical="center"/>
      <protection hidden="1"/>
    </xf>
    <xf numFmtId="0" fontId="28" fillId="3" borderId="18" xfId="2" applyNumberFormat="1" applyFont="1" applyFill="1" applyBorder="1" applyAlignment="1" applyProtection="1">
      <alignment horizontal="left" vertical="center"/>
      <protection hidden="1"/>
    </xf>
    <xf numFmtId="0" fontId="28" fillId="3" borderId="21" xfId="2" applyNumberFormat="1" applyFont="1" applyFill="1" applyBorder="1" applyAlignment="1" applyProtection="1">
      <alignment horizontal="left" vertical="center"/>
      <protection hidden="1"/>
    </xf>
    <xf numFmtId="0" fontId="28" fillId="0" borderId="27"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wrapText="1"/>
      <protection hidden="1"/>
    </xf>
    <xf numFmtId="0" fontId="28" fillId="3" borderId="39" xfId="2" applyNumberFormat="1" applyFont="1" applyFill="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shrinkToFit="1"/>
      <protection hidden="1"/>
    </xf>
    <xf numFmtId="0" fontId="38" fillId="3" borderId="18" xfId="3"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horizontal="center" vertical="center"/>
      <protection hidden="1"/>
    </xf>
    <xf numFmtId="0" fontId="32" fillId="0" borderId="11" xfId="2" applyNumberFormat="1" applyFont="1" applyBorder="1" applyAlignment="1" applyProtection="1">
      <alignment horizontal="center" vertical="center" wrapText="1"/>
      <protection hidden="1"/>
    </xf>
    <xf numFmtId="0" fontId="38" fillId="0" borderId="1" xfId="2" applyNumberFormat="1" applyFont="1" applyBorder="1" applyAlignment="1" applyProtection="1">
      <alignment horizontal="center" vertical="center"/>
      <protection hidden="1"/>
    </xf>
    <xf numFmtId="0" fontId="38" fillId="0" borderId="237" xfId="2" applyNumberFormat="1" applyFont="1" applyBorder="1" applyAlignment="1" applyProtection="1">
      <alignment horizontal="center" vertical="center"/>
      <protection hidden="1"/>
    </xf>
    <xf numFmtId="0" fontId="38" fillId="0" borderId="16" xfId="2" applyNumberFormat="1" applyFont="1" applyBorder="1" applyAlignment="1" applyProtection="1">
      <alignment horizontal="center" vertical="center"/>
      <protection hidden="1"/>
    </xf>
    <xf numFmtId="0" fontId="38" fillId="0" borderId="9" xfId="2" applyNumberFormat="1" applyFont="1" applyBorder="1" applyAlignment="1" applyProtection="1">
      <alignment horizontal="center" vertical="center"/>
      <protection hidden="1"/>
    </xf>
    <xf numFmtId="0" fontId="38" fillId="3" borderId="31" xfId="2" applyNumberFormat="1" applyFont="1" applyFill="1" applyBorder="1" applyAlignment="1" applyProtection="1">
      <alignment horizontal="center" vertical="center"/>
      <protection hidden="1"/>
    </xf>
    <xf numFmtId="0" fontId="38" fillId="3" borderId="32" xfId="2" applyNumberFormat="1" applyFont="1" applyFill="1" applyBorder="1" applyAlignment="1" applyProtection="1">
      <alignment horizontal="center" vertical="center"/>
      <protection hidden="1"/>
    </xf>
    <xf numFmtId="0" fontId="38" fillId="3" borderId="6" xfId="2" applyNumberFormat="1" applyFont="1" applyFill="1" applyBorder="1" applyAlignment="1" applyProtection="1">
      <alignment horizontal="center" vertical="center"/>
      <protection hidden="1"/>
    </xf>
    <xf numFmtId="0" fontId="38" fillId="3" borderId="7" xfId="2" applyNumberFormat="1" applyFont="1" applyFill="1" applyBorder="1" applyAlignment="1" applyProtection="1">
      <alignment horizontal="center" vertical="center"/>
      <protection hidden="1"/>
    </xf>
    <xf numFmtId="0" fontId="38" fillId="0" borderId="32" xfId="2" applyNumberFormat="1" applyFont="1" applyBorder="1" applyAlignment="1" applyProtection="1">
      <alignment horizontal="center" vertical="center"/>
      <protection hidden="1"/>
    </xf>
    <xf numFmtId="0" fontId="38" fillId="0" borderId="7" xfId="2" applyNumberFormat="1" applyFont="1" applyBorder="1" applyAlignment="1" applyProtection="1">
      <alignment horizontal="center" vertical="center"/>
      <protection hidden="1"/>
    </xf>
    <xf numFmtId="0" fontId="38" fillId="0" borderId="16" xfId="2" applyNumberFormat="1" applyFont="1" applyBorder="1" applyAlignment="1" applyProtection="1">
      <alignment horizontal="center" vertical="center" wrapText="1"/>
      <protection hidden="1"/>
    </xf>
    <xf numFmtId="0" fontId="38" fillId="3" borderId="2" xfId="2" applyNumberFormat="1" applyFont="1" applyFill="1" applyBorder="1" applyAlignment="1" applyProtection="1">
      <alignment horizontal="left" vertical="center"/>
      <protection hidden="1"/>
    </xf>
    <xf numFmtId="0" fontId="38" fillId="3" borderId="3" xfId="2" applyNumberFormat="1" applyFont="1" applyFill="1" applyBorder="1" applyAlignment="1" applyProtection="1">
      <alignment horizontal="left" vertical="center"/>
      <protection hidden="1"/>
    </xf>
    <xf numFmtId="0" fontId="38" fillId="3" borderId="36" xfId="2" applyNumberFormat="1" applyFont="1" applyFill="1" applyBorder="1" applyAlignment="1" applyProtection="1">
      <alignment horizontal="left" vertical="center"/>
      <protection hidden="1"/>
    </xf>
    <xf numFmtId="0" fontId="38" fillId="3" borderId="6" xfId="2" applyNumberFormat="1" applyFont="1" applyFill="1" applyBorder="1" applyAlignment="1" applyProtection="1">
      <alignment horizontal="left" vertical="center"/>
      <protection hidden="1"/>
    </xf>
    <xf numFmtId="0" fontId="38" fillId="3" borderId="7" xfId="2" applyNumberFormat="1" applyFont="1" applyFill="1" applyBorder="1" applyAlignment="1" applyProtection="1">
      <alignment horizontal="left" vertical="center"/>
      <protection hidden="1"/>
    </xf>
    <xf numFmtId="0" fontId="38" fillId="3" borderId="20" xfId="2" applyNumberFormat="1" applyFont="1" applyFill="1" applyBorder="1" applyAlignment="1" applyProtection="1">
      <alignment horizontal="left" vertical="center"/>
      <protection hidden="1"/>
    </xf>
    <xf numFmtId="0" fontId="38" fillId="0" borderId="35" xfId="2" applyNumberFormat="1" applyFont="1" applyBorder="1" applyAlignment="1" applyProtection="1">
      <alignment horizontal="center" vertical="center"/>
      <protection hidden="1"/>
    </xf>
    <xf numFmtId="0" fontId="38" fillId="0" borderId="3" xfId="2" applyNumberFormat="1" applyFont="1" applyBorder="1" applyAlignment="1" applyProtection="1">
      <alignment horizontal="center" vertical="center"/>
      <protection hidden="1"/>
    </xf>
    <xf numFmtId="0" fontId="38" fillId="0" borderId="46" xfId="2" applyNumberFormat="1" applyFont="1" applyBorder="1" applyAlignment="1" applyProtection="1">
      <alignment horizontal="center" vertical="center"/>
      <protection hidden="1"/>
    </xf>
    <xf numFmtId="0" fontId="38" fillId="3" borderId="2" xfId="2" applyNumberFormat="1" applyFont="1" applyFill="1" applyBorder="1" applyAlignment="1" applyProtection="1">
      <alignment horizontal="center" vertical="center"/>
      <protection hidden="1"/>
    </xf>
    <xf numFmtId="0" fontId="38" fillId="3" borderId="3" xfId="2" applyNumberFormat="1" applyFont="1" applyFill="1" applyBorder="1" applyAlignment="1" applyProtection="1">
      <alignment horizontal="center" vertical="center"/>
      <protection hidden="1"/>
    </xf>
    <xf numFmtId="0" fontId="38" fillId="0" borderId="50" xfId="2" applyNumberFormat="1" applyFont="1" applyBorder="1" applyAlignment="1" applyProtection="1">
      <alignment horizontal="center" vertical="center"/>
      <protection hidden="1"/>
    </xf>
    <xf numFmtId="0" fontId="38" fillId="0" borderId="47" xfId="2"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0" fontId="38" fillId="3" borderId="2" xfId="2" applyNumberFormat="1" applyFont="1" applyFill="1" applyBorder="1" applyAlignment="1" applyProtection="1">
      <alignment horizontal="left" vertical="center" wrapText="1"/>
      <protection hidden="1"/>
    </xf>
    <xf numFmtId="0" fontId="38" fillId="3" borderId="3" xfId="2" applyNumberFormat="1" applyFont="1" applyFill="1" applyBorder="1" applyAlignment="1" applyProtection="1">
      <alignment horizontal="left" vertical="center" wrapText="1"/>
      <protection hidden="1"/>
    </xf>
    <xf numFmtId="0" fontId="38" fillId="3" borderId="4" xfId="2" applyNumberFormat="1" applyFont="1" applyFill="1" applyBorder="1" applyAlignment="1" applyProtection="1">
      <alignment horizontal="left" vertical="center" wrapText="1"/>
      <protection hidden="1"/>
    </xf>
    <xf numFmtId="0" fontId="38" fillId="3" borderId="6" xfId="2" applyNumberFormat="1" applyFont="1" applyFill="1" applyBorder="1" applyAlignment="1" applyProtection="1">
      <alignment horizontal="left" vertical="center" wrapText="1"/>
      <protection hidden="1"/>
    </xf>
    <xf numFmtId="0" fontId="38" fillId="3" borderId="7" xfId="2" applyNumberFormat="1" applyFont="1" applyFill="1" applyBorder="1" applyAlignment="1" applyProtection="1">
      <alignment horizontal="left" vertical="center" wrapText="1"/>
      <protection hidden="1"/>
    </xf>
    <xf numFmtId="0" fontId="38" fillId="3" borderId="8" xfId="2" applyNumberFormat="1" applyFont="1" applyFill="1" applyBorder="1" applyAlignment="1" applyProtection="1">
      <alignment horizontal="left" vertical="center" wrapText="1"/>
      <protection hidden="1"/>
    </xf>
    <xf numFmtId="0" fontId="38" fillId="0" borderId="37" xfId="2" applyNumberFormat="1" applyFont="1" applyBorder="1" applyAlignment="1" applyProtection="1">
      <alignment horizontal="center" vertical="center"/>
      <protection hidden="1"/>
    </xf>
    <xf numFmtId="0" fontId="38" fillId="0" borderId="28" xfId="2" applyNumberFormat="1" applyFont="1" applyBorder="1" applyAlignment="1" applyProtection="1">
      <alignment horizontal="center" vertical="center"/>
      <protection hidden="1"/>
    </xf>
    <xf numFmtId="0" fontId="38" fillId="0" borderId="38" xfId="2" applyNumberFormat="1" applyFont="1" applyBorder="1" applyAlignment="1" applyProtection="1">
      <alignment horizontal="center" vertical="center"/>
      <protection hidden="1"/>
    </xf>
    <xf numFmtId="0" fontId="38" fillId="3" borderId="27" xfId="2" applyNumberFormat="1" applyFont="1" applyFill="1" applyBorder="1" applyAlignment="1" applyProtection="1">
      <alignment horizontal="center" vertical="center"/>
      <protection hidden="1"/>
    </xf>
    <xf numFmtId="0" fontId="38" fillId="3" borderId="28" xfId="2" applyNumberFormat="1" applyFont="1" applyFill="1" applyBorder="1" applyAlignment="1" applyProtection="1">
      <alignment horizontal="center" vertical="center"/>
      <protection hidden="1"/>
    </xf>
    <xf numFmtId="0" fontId="38" fillId="4" borderId="47" xfId="2" applyNumberFormat="1" applyFont="1" applyFill="1" applyBorder="1" applyAlignment="1" applyProtection="1">
      <alignment horizontal="left" vertical="center" wrapText="1"/>
      <protection locked="0" hidden="1"/>
    </xf>
    <xf numFmtId="0" fontId="38" fillId="4" borderId="0" xfId="2" applyNumberFormat="1" applyFont="1" applyFill="1" applyAlignment="1" applyProtection="1">
      <alignment horizontal="left" vertical="center" wrapText="1"/>
      <protection locked="0" hidden="1"/>
    </xf>
    <xf numFmtId="0" fontId="38" fillId="4" borderId="48" xfId="2" applyNumberFormat="1" applyFont="1" applyFill="1" applyBorder="1" applyAlignment="1" applyProtection="1">
      <alignment horizontal="left" vertical="center" wrapText="1"/>
      <protection locked="0" hidden="1"/>
    </xf>
    <xf numFmtId="0" fontId="38" fillId="0" borderId="34" xfId="2" applyNumberFormat="1" applyFont="1" applyBorder="1" applyAlignment="1" applyProtection="1">
      <alignment horizontal="left" vertical="center"/>
      <protection hidden="1"/>
    </xf>
    <xf numFmtId="0" fontId="38" fillId="0" borderId="18" xfId="2" applyNumberFormat="1" applyFont="1" applyBorder="1" applyAlignment="1" applyProtection="1">
      <alignment horizontal="left" vertical="center"/>
      <protection hidden="1"/>
    </xf>
    <xf numFmtId="0" fontId="38" fillId="0" borderId="21" xfId="2" applyNumberFormat="1" applyFont="1" applyBorder="1" applyAlignment="1" applyProtection="1">
      <alignment horizontal="left" vertical="center"/>
      <protection hidden="1"/>
    </xf>
    <xf numFmtId="0" fontId="38" fillId="0" borderId="30" xfId="2" applyNumberFormat="1" applyFont="1" applyBorder="1" applyAlignment="1" applyProtection="1">
      <alignment horizontal="left" vertical="center"/>
      <protection hidden="1"/>
    </xf>
    <xf numFmtId="0" fontId="38" fillId="0" borderId="13" xfId="2" applyNumberFormat="1" applyFont="1" applyBorder="1" applyAlignment="1" applyProtection="1">
      <alignment horizontal="left" vertical="center"/>
      <protection hidden="1"/>
    </xf>
    <xf numFmtId="0" fontId="38" fillId="0" borderId="15" xfId="2" applyNumberFormat="1" applyFont="1" applyBorder="1" applyAlignment="1" applyProtection="1">
      <alignment horizontal="left" vertical="center"/>
      <protection hidden="1"/>
    </xf>
    <xf numFmtId="0" fontId="38" fillId="0" borderId="22" xfId="2" applyNumberFormat="1" applyFont="1" applyBorder="1" applyAlignment="1" applyProtection="1">
      <alignment horizontal="center" vertical="center"/>
      <protection hidden="1"/>
    </xf>
    <xf numFmtId="0" fontId="38" fillId="0" borderId="23" xfId="2" applyNumberFormat="1" applyFont="1" applyBorder="1" applyAlignment="1" applyProtection="1">
      <alignment horizontal="center" vertical="center"/>
      <protection hidden="1"/>
    </xf>
    <xf numFmtId="0" fontId="38" fillId="3" borderId="27" xfId="2" applyNumberFormat="1" applyFont="1" applyFill="1" applyBorder="1" applyAlignment="1" applyProtection="1">
      <alignment horizontal="left" vertical="center" wrapText="1"/>
      <protection hidden="1"/>
    </xf>
    <xf numFmtId="0" fontId="38" fillId="3" borderId="28" xfId="2" applyNumberFormat="1" applyFont="1" applyFill="1" applyBorder="1" applyAlignment="1" applyProtection="1">
      <alignment horizontal="left" vertical="center" wrapText="1"/>
      <protection hidden="1"/>
    </xf>
    <xf numFmtId="0" fontId="38" fillId="3" borderId="38" xfId="2" applyNumberFormat="1" applyFont="1" applyFill="1" applyBorder="1" applyAlignment="1" applyProtection="1">
      <alignment horizontal="left" vertical="center" wrapText="1"/>
      <protection hidden="1"/>
    </xf>
    <xf numFmtId="0" fontId="38" fillId="0" borderId="0" xfId="2" applyNumberFormat="1" applyFont="1" applyAlignment="1" applyProtection="1">
      <alignment horizontal="right" vertical="center"/>
      <protection locked="0" hidden="1"/>
    </xf>
    <xf numFmtId="0" fontId="38" fillId="0" borderId="34" xfId="2" applyNumberFormat="1" applyFont="1" applyBorder="1" applyAlignment="1" applyProtection="1">
      <alignment horizontal="left" vertical="center" wrapText="1"/>
      <protection hidden="1"/>
    </xf>
    <xf numFmtId="0" fontId="38" fillId="0" borderId="18" xfId="2" applyNumberFormat="1" applyFont="1" applyBorder="1" applyAlignment="1" applyProtection="1">
      <alignment horizontal="left" vertical="center" wrapText="1"/>
      <protection hidden="1"/>
    </xf>
    <xf numFmtId="0" fontId="38" fillId="0" borderId="21" xfId="2" applyNumberFormat="1" applyFont="1" applyBorder="1" applyAlignment="1" applyProtection="1">
      <alignment horizontal="left" vertical="center" wrapText="1"/>
      <protection hidden="1"/>
    </xf>
    <xf numFmtId="0" fontId="38" fillId="4" borderId="46" xfId="2" applyNumberFormat="1" applyFont="1" applyFill="1" applyBorder="1" applyAlignment="1" applyProtection="1">
      <alignment horizontal="left" vertical="center" wrapText="1"/>
      <protection locked="0" hidden="1"/>
    </xf>
    <xf numFmtId="0" fontId="38" fillId="4" borderId="7" xfId="2" applyNumberFormat="1" applyFont="1" applyFill="1" applyBorder="1" applyAlignment="1" applyProtection="1">
      <alignment horizontal="left" vertical="center" wrapText="1"/>
      <protection locked="0" hidden="1"/>
    </xf>
    <xf numFmtId="0" fontId="29" fillId="3" borderId="2" xfId="2" applyNumberFormat="1" applyFont="1" applyFill="1" applyBorder="1" applyAlignment="1" applyProtection="1">
      <alignment horizontal="left" vertical="center" wrapText="1"/>
      <protection hidden="1"/>
    </xf>
    <xf numFmtId="0" fontId="38" fillId="0" borderId="34" xfId="3" applyNumberFormat="1" applyFont="1" applyBorder="1" applyAlignment="1" applyProtection="1">
      <alignment horizontal="left" vertical="center"/>
      <protection hidden="1"/>
    </xf>
    <xf numFmtId="0" fontId="38" fillId="0" borderId="18" xfId="3" applyNumberFormat="1" applyFont="1" applyBorder="1" applyAlignment="1" applyProtection="1">
      <alignment horizontal="left" vertical="center"/>
      <protection hidden="1"/>
    </xf>
    <xf numFmtId="0" fontId="28" fillId="5" borderId="40" xfId="2" applyNumberFormat="1" applyFont="1" applyFill="1" applyBorder="1" applyAlignment="1" applyProtection="1">
      <alignment horizontal="center" vertical="center"/>
      <protection hidden="1"/>
    </xf>
    <xf numFmtId="0" fontId="28" fillId="0" borderId="6" xfId="2" applyNumberFormat="1" applyFont="1" applyBorder="1" applyAlignment="1" applyProtection="1">
      <alignment horizontal="right" vertical="center"/>
      <protection hidden="1"/>
    </xf>
    <xf numFmtId="0" fontId="28" fillId="0" borderId="8" xfId="2" applyNumberFormat="1" applyFont="1" applyBorder="1" applyAlignment="1" applyProtection="1">
      <alignment horizontal="right" vertical="center"/>
      <protection hidden="1"/>
    </xf>
    <xf numFmtId="0" fontId="38" fillId="0" borderId="25" xfId="2" applyNumberFormat="1" applyFont="1" applyBorder="1" applyAlignment="1" applyProtection="1">
      <alignment horizontal="left" vertical="center"/>
      <protection hidden="1"/>
    </xf>
    <xf numFmtId="0" fontId="38" fillId="0" borderId="2" xfId="2" applyNumberFormat="1" applyFont="1" applyBorder="1" applyAlignment="1" applyProtection="1">
      <alignment horizontal="center" vertical="center"/>
      <protection hidden="1"/>
    </xf>
    <xf numFmtId="0" fontId="38" fillId="5" borderId="3" xfId="2" applyNumberFormat="1" applyFont="1" applyFill="1" applyBorder="1" applyAlignment="1" applyProtection="1">
      <alignment horizontal="center" vertical="center"/>
      <protection hidden="1"/>
    </xf>
    <xf numFmtId="0" fontId="38" fillId="3" borderId="0" xfId="2" applyNumberFormat="1" applyFont="1" applyFill="1" applyAlignment="1" applyProtection="1">
      <alignment horizontal="center" vertical="center"/>
      <protection hidden="1"/>
    </xf>
    <xf numFmtId="0" fontId="38" fillId="4" borderId="0" xfId="2" applyNumberFormat="1" applyFont="1" applyFill="1" applyAlignment="1" applyProtection="1">
      <alignment horizontal="center" vertical="center"/>
      <protection locked="0" hidden="1"/>
    </xf>
    <xf numFmtId="0" fontId="38" fillId="4" borderId="48" xfId="2" applyNumberFormat="1" applyFont="1" applyFill="1" applyBorder="1" applyAlignment="1" applyProtection="1">
      <alignment horizontal="center" vertical="center"/>
      <protection locked="0" hidden="1"/>
    </xf>
    <xf numFmtId="0" fontId="38" fillId="0" borderId="17" xfId="2" applyNumberFormat="1" applyFont="1" applyBorder="1" applyAlignment="1" applyProtection="1">
      <alignment horizontal="center" vertical="center"/>
      <protection hidden="1"/>
    </xf>
    <xf numFmtId="0" fontId="38" fillId="0" borderId="18" xfId="2" applyNumberFormat="1" applyFont="1" applyBorder="1" applyAlignment="1" applyProtection="1">
      <alignment horizontal="center" vertical="center"/>
      <protection hidden="1"/>
    </xf>
    <xf numFmtId="38" fontId="38" fillId="4" borderId="18" xfId="9" applyFont="1" applyFill="1" applyBorder="1" applyAlignment="1" applyProtection="1">
      <alignment horizontal="center" vertical="center" shrinkToFit="1"/>
      <protection locked="0" hidden="1"/>
    </xf>
    <xf numFmtId="0" fontId="38" fillId="3" borderId="2" xfId="3" applyNumberFormat="1" applyFont="1" applyFill="1" applyBorder="1" applyAlignment="1" applyProtection="1">
      <alignment horizontal="left" vertical="center" wrapText="1"/>
      <protection locked="0" hidden="1"/>
    </xf>
    <xf numFmtId="0" fontId="38" fillId="3" borderId="3" xfId="3" applyNumberFormat="1" applyFont="1" applyFill="1" applyBorder="1" applyAlignment="1" applyProtection="1">
      <alignment horizontal="left" vertical="center" wrapText="1"/>
      <protection locked="0" hidden="1"/>
    </xf>
    <xf numFmtId="0" fontId="38" fillId="3" borderId="36" xfId="3" applyNumberFormat="1" applyFont="1" applyFill="1" applyBorder="1" applyAlignment="1" applyProtection="1">
      <alignment horizontal="left" vertical="center" wrapText="1"/>
      <protection locked="0" hidden="1"/>
    </xf>
    <xf numFmtId="0" fontId="38" fillId="3" borderId="42" xfId="3" applyNumberFormat="1" applyFont="1" applyFill="1" applyBorder="1" applyAlignment="1" applyProtection="1">
      <alignment horizontal="left" vertical="center" wrapText="1"/>
      <protection locked="0" hidden="1"/>
    </xf>
    <xf numFmtId="0" fontId="38" fillId="3" borderId="0" xfId="3" applyNumberFormat="1" applyFont="1" applyFill="1" applyAlignment="1" applyProtection="1">
      <alignment horizontal="left" vertical="center" wrapText="1"/>
      <protection locked="0" hidden="1"/>
    </xf>
    <xf numFmtId="0" fontId="38" fillId="3" borderId="48" xfId="3" applyNumberFormat="1" applyFont="1" applyFill="1" applyBorder="1" applyAlignment="1" applyProtection="1">
      <alignment horizontal="left" vertical="center" wrapText="1"/>
      <protection locked="0" hidden="1"/>
    </xf>
    <xf numFmtId="0" fontId="38" fillId="3" borderId="6" xfId="3" applyNumberFormat="1" applyFont="1" applyFill="1" applyBorder="1" applyAlignment="1" applyProtection="1">
      <alignment horizontal="left" vertical="center" wrapText="1"/>
      <protection locked="0" hidden="1"/>
    </xf>
    <xf numFmtId="0" fontId="38" fillId="3" borderId="7" xfId="3" applyNumberFormat="1" applyFont="1" applyFill="1" applyBorder="1" applyAlignment="1" applyProtection="1">
      <alignment horizontal="left" vertical="center" wrapText="1"/>
      <protection locked="0" hidden="1"/>
    </xf>
    <xf numFmtId="0" fontId="38" fillId="3" borderId="20" xfId="3" applyNumberFormat="1" applyFont="1" applyFill="1" applyBorder="1" applyAlignment="1" applyProtection="1">
      <alignment horizontal="left" vertical="center" wrapText="1"/>
      <protection locked="0" hidden="1"/>
    </xf>
    <xf numFmtId="0" fontId="38" fillId="5" borderId="7" xfId="2" applyNumberFormat="1" applyFont="1" applyFill="1" applyBorder="1" applyAlignment="1" applyProtection="1">
      <alignment horizontal="center" vertical="center"/>
      <protection hidden="1"/>
    </xf>
    <xf numFmtId="0" fontId="38" fillId="0" borderId="6" xfId="2" applyNumberFormat="1" applyFont="1" applyBorder="1" applyAlignment="1" applyProtection="1">
      <alignment horizontal="center" vertical="center"/>
      <protection hidden="1"/>
    </xf>
    <xf numFmtId="0" fontId="38" fillId="0" borderId="12" xfId="2" applyNumberFormat="1" applyFont="1" applyBorder="1" applyAlignment="1" applyProtection="1">
      <alignment horizontal="center" vertical="center"/>
      <protection hidden="1"/>
    </xf>
    <xf numFmtId="0" fontId="38" fillId="0" borderId="13" xfId="2" applyNumberFormat="1" applyFont="1" applyBorder="1" applyAlignment="1" applyProtection="1">
      <alignment horizontal="center" vertical="center"/>
      <protection hidden="1"/>
    </xf>
    <xf numFmtId="0" fontId="38" fillId="0" borderId="30" xfId="2" applyNumberFormat="1" applyFont="1" applyBorder="1" applyAlignment="1" applyProtection="1">
      <alignment horizontal="center" vertical="center" wrapText="1"/>
      <protection hidden="1"/>
    </xf>
    <xf numFmtId="0" fontId="38" fillId="0" borderId="13" xfId="2" applyNumberFormat="1" applyFont="1" applyBorder="1" applyAlignment="1" applyProtection="1">
      <alignment horizontal="center" vertical="center" wrapText="1"/>
      <protection hidden="1"/>
    </xf>
    <xf numFmtId="0" fontId="38" fillId="0" borderId="15" xfId="2" applyNumberFormat="1" applyFont="1" applyBorder="1" applyAlignment="1" applyProtection="1">
      <alignment horizontal="center" vertical="center" wrapText="1"/>
      <protection hidden="1"/>
    </xf>
    <xf numFmtId="0" fontId="28" fillId="0" borderId="22" xfId="3" applyNumberFormat="1" applyFont="1" applyBorder="1" applyAlignment="1" applyProtection="1">
      <alignment horizontal="center" vertical="center"/>
      <protection hidden="1"/>
    </xf>
    <xf numFmtId="0" fontId="28" fillId="0" borderId="23" xfId="3" applyNumberFormat="1" applyFont="1" applyBorder="1" applyAlignment="1" applyProtection="1">
      <alignment horizontal="center" vertical="center"/>
      <protection hidden="1"/>
    </xf>
    <xf numFmtId="0" fontId="38" fillId="3" borderId="27" xfId="3" applyNumberFormat="1" applyFont="1" applyFill="1" applyBorder="1" applyAlignment="1" applyProtection="1">
      <alignment horizontal="left" vertical="center" wrapText="1"/>
      <protection locked="0" hidden="1"/>
    </xf>
    <xf numFmtId="0" fontId="38" fillId="3" borderId="28" xfId="3" applyNumberFormat="1" applyFont="1" applyFill="1" applyBorder="1" applyAlignment="1" applyProtection="1">
      <alignment horizontal="left" vertical="center" wrapText="1"/>
      <protection locked="0" hidden="1"/>
    </xf>
    <xf numFmtId="0" fontId="38" fillId="3" borderId="39" xfId="3" applyNumberFormat="1" applyFont="1" applyFill="1" applyBorder="1" applyAlignment="1" applyProtection="1">
      <alignment horizontal="left" vertical="center" wrapText="1"/>
      <protection locked="0" hidden="1"/>
    </xf>
    <xf numFmtId="0" fontId="38" fillId="0" borderId="17" xfId="2" applyNumberFormat="1" applyFont="1" applyBorder="1" applyAlignment="1" applyProtection="1">
      <alignment horizontal="left" vertical="center"/>
      <protection hidden="1"/>
    </xf>
    <xf numFmtId="0" fontId="38" fillId="5" borderId="0" xfId="2" applyNumberFormat="1" applyFont="1" applyFill="1" applyAlignment="1" applyProtection="1">
      <alignment horizontal="center" vertical="center"/>
      <protection hidden="1"/>
    </xf>
    <xf numFmtId="0" fontId="38" fillId="5" borderId="28" xfId="2" applyNumberFormat="1" applyFont="1" applyFill="1" applyBorder="1" applyAlignment="1" applyProtection="1">
      <alignment horizontal="center" vertical="center"/>
      <protection hidden="1"/>
    </xf>
    <xf numFmtId="0" fontId="38" fillId="3" borderId="9" xfId="2" applyNumberFormat="1" applyFont="1" applyFill="1" applyBorder="1" applyAlignment="1" applyProtection="1">
      <alignment horizontal="left" vertical="center" wrapText="1"/>
      <protection hidden="1"/>
    </xf>
    <xf numFmtId="0" fontId="38" fillId="3" borderId="23" xfId="2" applyNumberFormat="1" applyFont="1" applyFill="1" applyBorder="1" applyAlignment="1" applyProtection="1">
      <alignment horizontal="left" vertical="center" wrapText="1"/>
      <protection hidden="1"/>
    </xf>
    <xf numFmtId="0" fontId="38" fillId="3" borderId="47" xfId="2" applyNumberFormat="1" applyFont="1" applyFill="1" applyBorder="1" applyAlignment="1" applyProtection="1">
      <alignment horizontal="center" vertical="center"/>
      <protection hidden="1"/>
    </xf>
    <xf numFmtId="0" fontId="38" fillId="3" borderId="37" xfId="2" applyNumberFormat="1" applyFont="1" applyFill="1" applyBorder="1" applyAlignment="1" applyProtection="1">
      <alignment horizontal="center" vertical="center"/>
      <protection hidden="1"/>
    </xf>
    <xf numFmtId="0" fontId="28" fillId="0" borderId="56"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left" vertical="center"/>
      <protection hidden="1"/>
    </xf>
    <xf numFmtId="0" fontId="28" fillId="0" borderId="9" xfId="2" applyNumberFormat="1" applyFont="1" applyBorder="1" applyAlignment="1" applyProtection="1">
      <alignment horizontal="left" vertical="center"/>
      <protection hidden="1"/>
    </xf>
    <xf numFmtId="0" fontId="28" fillId="0" borderId="238" xfId="2" applyNumberFormat="1" applyFont="1" applyBorder="1" applyAlignment="1" applyProtection="1">
      <alignment horizontal="left" vertical="center"/>
      <protection hidden="1"/>
    </xf>
    <xf numFmtId="0" fontId="28" fillId="0" borderId="214" xfId="2" applyNumberFormat="1" applyFont="1" applyBorder="1" applyAlignment="1" applyProtection="1">
      <alignment horizontal="left" vertical="center"/>
      <protection hidden="1"/>
    </xf>
    <xf numFmtId="0" fontId="28" fillId="0" borderId="215" xfId="2" applyNumberFormat="1" applyFont="1" applyBorder="1" applyAlignment="1" applyProtection="1">
      <alignment horizontal="left" vertical="center"/>
      <protection hidden="1"/>
    </xf>
    <xf numFmtId="0" fontId="28" fillId="0" borderId="118" xfId="2" applyNumberFormat="1" applyFont="1" applyBorder="1" applyAlignment="1" applyProtection="1">
      <alignment horizontal="left" vertical="center"/>
      <protection hidden="1"/>
    </xf>
    <xf numFmtId="0" fontId="28" fillId="0" borderId="117" xfId="2" applyNumberFormat="1" applyFont="1" applyBorder="1" applyAlignment="1" applyProtection="1">
      <alignment horizontal="left" vertical="center"/>
      <protection hidden="1"/>
    </xf>
    <xf numFmtId="0" fontId="28" fillId="0" borderId="96" xfId="2" applyNumberFormat="1" applyFont="1" applyBorder="1" applyAlignment="1" applyProtection="1">
      <alignment horizontal="left" vertical="center"/>
      <protection hidden="1"/>
    </xf>
    <xf numFmtId="0" fontId="28" fillId="0" borderId="97" xfId="2" applyNumberFormat="1" applyFont="1" applyBorder="1" applyAlignment="1" applyProtection="1">
      <alignment horizontal="left" vertical="center"/>
      <protection hidden="1"/>
    </xf>
    <xf numFmtId="0" fontId="28" fillId="0" borderId="243" xfId="2" applyNumberFormat="1" applyFont="1" applyBorder="1" applyAlignment="1" applyProtection="1">
      <alignment horizontal="left" vertical="center"/>
      <protection hidden="1"/>
    </xf>
    <xf numFmtId="0" fontId="28" fillId="0" borderId="76" xfId="2" applyNumberFormat="1" applyFont="1" applyBorder="1" applyAlignment="1" applyProtection="1">
      <alignment horizontal="left" vertical="center"/>
      <protection hidden="1"/>
    </xf>
    <xf numFmtId="0" fontId="52" fillId="0" borderId="117" xfId="2" applyNumberFormat="1" applyFont="1" applyBorder="1" applyAlignment="1" applyProtection="1">
      <alignment horizontal="left" vertical="center"/>
      <protection hidden="1"/>
    </xf>
    <xf numFmtId="0" fontId="52" fillId="0" borderId="244" xfId="2" applyNumberFormat="1" applyFont="1" applyBorder="1" applyAlignment="1" applyProtection="1">
      <alignment horizontal="left" vertical="center"/>
      <protection hidden="1"/>
    </xf>
    <xf numFmtId="0" fontId="28" fillId="0" borderId="46" xfId="2" applyNumberFormat="1" applyFont="1" applyBorder="1" applyAlignment="1" applyProtection="1">
      <alignment horizontal="left" vertical="center"/>
      <protection hidden="1"/>
    </xf>
    <xf numFmtId="0" fontId="52" fillId="5" borderId="96" xfId="2" applyNumberFormat="1" applyFont="1" applyFill="1" applyBorder="1" applyAlignment="1" applyProtection="1">
      <alignment horizontal="left" vertical="center"/>
      <protection hidden="1"/>
    </xf>
    <xf numFmtId="0" fontId="52" fillId="5" borderId="97" xfId="2" applyNumberFormat="1" applyFont="1" applyFill="1" applyBorder="1" applyAlignment="1" applyProtection="1">
      <alignment horizontal="left" vertical="center"/>
      <protection hidden="1"/>
    </xf>
    <xf numFmtId="0" fontId="28" fillId="5" borderId="8" xfId="2" applyNumberFormat="1" applyFont="1" applyFill="1" applyBorder="1" applyAlignment="1" applyProtection="1">
      <alignment horizontal="left" vertical="center"/>
      <protection hidden="1"/>
    </xf>
    <xf numFmtId="0" fontId="28" fillId="5" borderId="5" xfId="2" applyNumberFormat="1" applyFont="1" applyFill="1" applyBorder="1" applyAlignment="1" applyProtection="1">
      <alignment horizontal="left" vertical="center"/>
      <protection hidden="1"/>
    </xf>
    <xf numFmtId="0" fontId="52" fillId="0" borderId="243" xfId="2" applyNumberFormat="1" applyFont="1" applyBorder="1" applyAlignment="1" applyProtection="1">
      <alignment horizontal="left" vertical="center"/>
      <protection hidden="1"/>
    </xf>
    <xf numFmtId="0" fontId="52" fillId="0" borderId="76" xfId="2" applyNumberFormat="1" applyFont="1" applyBorder="1" applyAlignment="1" applyProtection="1">
      <alignment horizontal="left" vertical="center"/>
      <protection hidden="1"/>
    </xf>
    <xf numFmtId="0" fontId="52" fillId="0" borderId="56" xfId="2" applyNumberFormat="1" applyFont="1" applyBorder="1" applyAlignment="1" applyProtection="1">
      <alignment horizontal="left" vertical="center"/>
      <protection hidden="1"/>
    </xf>
    <xf numFmtId="0" fontId="52" fillId="0" borderId="5" xfId="2" applyNumberFormat="1" applyFont="1" applyBorder="1" applyAlignment="1" applyProtection="1">
      <alignment horizontal="left" vertical="center"/>
      <protection hidden="1"/>
    </xf>
    <xf numFmtId="0" fontId="28" fillId="0" borderId="54" xfId="2" applyNumberFormat="1" applyFont="1" applyBorder="1" applyAlignment="1" applyProtection="1">
      <alignment horizontal="left" vertical="center" wrapText="1"/>
      <protection hidden="1"/>
    </xf>
    <xf numFmtId="0" fontId="28" fillId="0" borderId="1" xfId="2" applyNumberFormat="1" applyFont="1" applyBorder="1" applyAlignment="1" applyProtection="1">
      <alignment horizontal="left" vertical="center" wrapText="1"/>
      <protection hidden="1"/>
    </xf>
    <xf numFmtId="0" fontId="28" fillId="0" borderId="40" xfId="2" applyNumberFormat="1" applyFont="1" applyBorder="1" applyAlignment="1" applyProtection="1">
      <alignment horizontal="left" vertical="center" wrapText="1"/>
      <protection hidden="1"/>
    </xf>
    <xf numFmtId="0" fontId="28" fillId="0" borderId="41" xfId="2" applyNumberFormat="1" applyFont="1" applyBorder="1" applyAlignment="1" applyProtection="1">
      <alignment horizontal="left" vertical="center" wrapText="1"/>
      <protection hidden="1"/>
    </xf>
    <xf numFmtId="0" fontId="28" fillId="0" borderId="37" xfId="2" applyNumberFormat="1" applyFont="1" applyBorder="1" applyAlignment="1" applyProtection="1">
      <alignment horizontal="left" vertical="center"/>
      <protection hidden="1"/>
    </xf>
    <xf numFmtId="0" fontId="28" fillId="0" borderId="28" xfId="2" applyNumberFormat="1" applyFont="1" applyBorder="1" applyAlignment="1" applyProtection="1">
      <alignment horizontal="left" vertical="center"/>
      <protection hidden="1"/>
    </xf>
    <xf numFmtId="0" fontId="28" fillId="0" borderId="38" xfId="2" applyNumberFormat="1" applyFont="1" applyBorder="1" applyAlignment="1" applyProtection="1">
      <alignment horizontal="left" vertical="center"/>
      <protection hidden="1"/>
    </xf>
    <xf numFmtId="0" fontId="28" fillId="0" borderId="22" xfId="2" applyNumberFormat="1" applyFont="1" applyBorder="1" applyAlignment="1" applyProtection="1">
      <alignment horizontal="left" vertical="center"/>
      <protection hidden="1"/>
    </xf>
    <xf numFmtId="0" fontId="28" fillId="0" borderId="23" xfId="2" applyNumberFormat="1" applyFont="1" applyBorder="1" applyAlignment="1" applyProtection="1">
      <alignment horizontal="left" vertical="center"/>
      <protection hidden="1"/>
    </xf>
    <xf numFmtId="0" fontId="28" fillId="0" borderId="2" xfId="10" applyFont="1" applyBorder="1" applyAlignment="1" applyProtection="1">
      <alignment horizontal="center" vertical="center" wrapText="1" shrinkToFit="1"/>
      <protection hidden="1"/>
    </xf>
    <xf numFmtId="0" fontId="28" fillId="0" borderId="3" xfId="10" applyFont="1" applyBorder="1" applyAlignment="1" applyProtection="1">
      <alignment horizontal="center" vertical="center" wrapText="1" shrinkToFit="1"/>
      <protection hidden="1"/>
    </xf>
    <xf numFmtId="0" fontId="28" fillId="0" borderId="4" xfId="10" applyFont="1" applyBorder="1" applyAlignment="1" applyProtection="1">
      <alignment horizontal="center" vertical="center" wrapText="1" shrinkToFit="1"/>
      <protection hidden="1"/>
    </xf>
    <xf numFmtId="0" fontId="28" fillId="0" borderId="42" xfId="10" applyFont="1" applyBorder="1" applyAlignment="1" applyProtection="1">
      <alignment horizontal="center" vertical="center" wrapText="1" shrinkToFit="1"/>
      <protection hidden="1"/>
    </xf>
    <xf numFmtId="0" fontId="28" fillId="0" borderId="0" xfId="10" applyFont="1" applyAlignment="1" applyProtection="1">
      <alignment horizontal="center" vertical="center" wrapText="1" shrinkToFit="1"/>
      <protection hidden="1"/>
    </xf>
    <xf numFmtId="0" fontId="28" fillId="0" borderId="40" xfId="10" applyFont="1" applyBorder="1" applyAlignment="1" applyProtection="1">
      <alignment horizontal="center" vertical="center" wrapText="1" shrinkToFit="1"/>
      <protection hidden="1"/>
    </xf>
    <xf numFmtId="0" fontId="28" fillId="0" borderId="6" xfId="10" applyFont="1" applyBorder="1" applyAlignment="1" applyProtection="1">
      <alignment horizontal="center" vertical="center" wrapText="1" shrinkToFit="1"/>
      <protection hidden="1"/>
    </xf>
    <xf numFmtId="0" fontId="28" fillId="0" borderId="7" xfId="10" applyFont="1" applyBorder="1" applyAlignment="1" applyProtection="1">
      <alignment horizontal="center" vertical="center" wrapText="1" shrinkToFit="1"/>
      <protection hidden="1"/>
    </xf>
    <xf numFmtId="0" fontId="28" fillId="0" borderId="8" xfId="10" applyFont="1" applyBorder="1" applyAlignment="1" applyProtection="1">
      <alignment horizontal="center" vertical="center" wrapText="1" shrinkToFit="1"/>
      <protection hidden="1"/>
    </xf>
    <xf numFmtId="0" fontId="32" fillId="0" borderId="49" xfId="4" applyFont="1" applyBorder="1" applyAlignment="1" applyProtection="1">
      <alignment horizontal="center" vertical="center" shrinkToFit="1"/>
      <protection hidden="1"/>
    </xf>
    <xf numFmtId="0" fontId="32" fillId="0" borderId="25" xfId="4" applyFont="1" applyBorder="1" applyAlignment="1" applyProtection="1">
      <alignment horizontal="center" vertical="center" shrinkToFit="1"/>
      <protection hidden="1"/>
    </xf>
    <xf numFmtId="0" fontId="38" fillId="4" borderId="23" xfId="4" applyFont="1" applyFill="1" applyBorder="1" applyAlignment="1" applyProtection="1">
      <alignment horizontal="center" vertical="center"/>
      <protection hidden="1"/>
    </xf>
    <xf numFmtId="0" fontId="38" fillId="4" borderId="24" xfId="4" applyFont="1" applyFill="1" applyBorder="1" applyAlignment="1" applyProtection="1">
      <alignment horizontal="center" vertical="center"/>
      <protection hidden="1"/>
    </xf>
    <xf numFmtId="0" fontId="38" fillId="0" borderId="25" xfId="10" applyFont="1" applyBorder="1" applyAlignment="1" applyProtection="1">
      <alignment horizontal="center" vertical="center"/>
      <protection hidden="1"/>
    </xf>
    <xf numFmtId="0" fontId="38" fillId="4" borderId="26" xfId="4" applyFont="1" applyFill="1" applyBorder="1" applyAlignment="1" applyProtection="1">
      <alignment horizontal="center" vertical="center"/>
      <protection hidden="1"/>
    </xf>
    <xf numFmtId="0" fontId="38" fillId="4" borderId="26" xfId="10" applyFont="1" applyFill="1" applyBorder="1" applyAlignment="1" applyProtection="1">
      <alignment horizontal="center" vertical="center"/>
      <protection locked="0" hidden="1"/>
    </xf>
    <xf numFmtId="0" fontId="38" fillId="4" borderId="24" xfId="10" applyFont="1" applyFill="1" applyBorder="1" applyAlignment="1" applyProtection="1">
      <alignment horizontal="center" vertical="center"/>
      <protection locked="0" hidden="1"/>
    </xf>
    <xf numFmtId="0" fontId="28" fillId="0" borderId="26" xfId="3" applyFont="1" applyBorder="1" applyAlignment="1" applyProtection="1">
      <alignment horizontal="center" vertical="center"/>
      <protection hidden="1"/>
    </xf>
    <xf numFmtId="0" fontId="28" fillId="0" borderId="58" xfId="3" applyFont="1" applyBorder="1" applyAlignment="1" applyProtection="1">
      <alignment horizontal="center" vertical="center"/>
      <protection hidden="1"/>
    </xf>
  </cellXfs>
  <cellStyles count="11">
    <cellStyle name="桁区切り" xfId="9" builtinId="6"/>
    <cellStyle name="標準" xfId="0" builtinId="0"/>
    <cellStyle name="標準 2" xfId="2" xr:uid="{8BE9EC0A-45D0-44FE-987D-DB8D2454FC98}"/>
    <cellStyle name="標準 2 2" xfId="10" xr:uid="{944A03C0-6913-40AA-8F33-BBB46742A36C}"/>
    <cellStyle name="標準 3 3" xfId="6" xr:uid="{D342D53F-3AE4-454F-A14F-29164E33F7D1}"/>
    <cellStyle name="標準_会計調書" xfId="7" xr:uid="{12B29457-F82C-4707-B034-CA047EAEA871}"/>
    <cellStyle name="標準_資料５" xfId="5" xr:uid="{0EFCBF66-C021-49ED-9602-F2B56B5E0212}"/>
    <cellStyle name="標準_児童入所" xfId="8" xr:uid="{ED539CD4-43DB-493A-BCC9-0A05BB228154}"/>
    <cellStyle name="標準_提出資料_保育所" xfId="3" xr:uid="{1606EBC7-3865-4A12-B6A9-0BE5E6BA7A24}"/>
    <cellStyle name="標準_法人１" xfId="1" xr:uid="{7E46B8DA-16DE-4D34-850A-E08A3D463C87}"/>
    <cellStyle name="標準_民間保育所" xfId="4" xr:uid="{2E706DDF-3BCB-4587-90B7-F9724091B74C}"/>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350002</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11750"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14</xdr:row>
          <xdr:rowOff>38100</xdr:rowOff>
        </xdr:from>
        <xdr:to>
          <xdr:col>36</xdr:col>
          <xdr:colOff>85725</xdr:colOff>
          <xdr:row>14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19050</xdr:rowOff>
        </xdr:from>
        <xdr:to>
          <xdr:col>39</xdr:col>
          <xdr:colOff>76200</xdr:colOff>
          <xdr:row>14</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15</xdr:row>
          <xdr:rowOff>0</xdr:rowOff>
        </xdr:from>
        <xdr:to>
          <xdr:col>36</xdr:col>
          <xdr:colOff>104775</xdr:colOff>
          <xdr:row>16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9525</xdr:rowOff>
        </xdr:from>
        <xdr:to>
          <xdr:col>39</xdr:col>
          <xdr:colOff>85725</xdr:colOff>
          <xdr:row>15</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9525</xdr:rowOff>
        </xdr:from>
        <xdr:to>
          <xdr:col>36</xdr:col>
          <xdr:colOff>104775</xdr:colOff>
          <xdr:row>17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16</xdr:row>
          <xdr:rowOff>38100</xdr:rowOff>
        </xdr:from>
        <xdr:to>
          <xdr:col>39</xdr:col>
          <xdr:colOff>85725</xdr:colOff>
          <xdr:row>16</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400-00000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400-00000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400-00000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400-00000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400-00000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400-00000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400-00000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400-00000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400-00000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400-00000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400-00000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400-00001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400-00001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400-00001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400-00001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400-00001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400-00001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400-00001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400-00001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400-00001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400-00001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400-00001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400-00001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400-00001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400-00001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400-00001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400-00001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400-00002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400-00002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400-00002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400-00002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400-00002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400-00002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400-00002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400-00002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400-00002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400-00002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400-00002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400-00002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400-00002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400-00002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400-00002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400-00002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400-00003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400-00003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400-00003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400-00003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400-00003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400-00003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400-00003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400-00003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400-00003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400-00003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400-00003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400-00003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400-00003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400-00003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400-00003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400-00003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400-00004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400-00004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400-00004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400-00004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400-00004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400-00004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400-00004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400-00004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400-00004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400-00004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400-00004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400-00004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400-00004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400-00004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400-00004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400-00004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400-00005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400-00005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400-00005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400-00005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400-00005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400-00005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5382" name="Check Box 86" hidden="1">
              <a:extLst>
                <a:ext uri="{63B3BB69-23CF-44E3-9099-C40C66FF867C}">
                  <a14:compatExt spid="_x0000_s55382"/>
                </a:ext>
                <a:ext uri="{FF2B5EF4-FFF2-40B4-BE49-F238E27FC236}">
                  <a16:creationId xmlns:a16="http://schemas.microsoft.com/office/drawing/2014/main" id="{00000000-0008-0000-0400-00005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5383" name="Check Box 87" hidden="1">
              <a:extLst>
                <a:ext uri="{63B3BB69-23CF-44E3-9099-C40C66FF867C}">
                  <a14:compatExt spid="_x0000_s55383"/>
                </a:ext>
                <a:ext uri="{FF2B5EF4-FFF2-40B4-BE49-F238E27FC236}">
                  <a16:creationId xmlns:a16="http://schemas.microsoft.com/office/drawing/2014/main" id="{00000000-0008-0000-0400-00005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5384" name="Check Box 88" hidden="1">
              <a:extLst>
                <a:ext uri="{63B3BB69-23CF-44E3-9099-C40C66FF867C}">
                  <a14:compatExt spid="_x0000_s55384"/>
                </a:ext>
                <a:ext uri="{FF2B5EF4-FFF2-40B4-BE49-F238E27FC236}">
                  <a16:creationId xmlns:a16="http://schemas.microsoft.com/office/drawing/2014/main" id="{00000000-0008-0000-0400-00005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400-00005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5386" name="Check Box 90" hidden="1">
              <a:extLst>
                <a:ext uri="{63B3BB69-23CF-44E3-9099-C40C66FF867C}">
                  <a14:compatExt spid="_x0000_s55386"/>
                </a:ext>
                <a:ext uri="{FF2B5EF4-FFF2-40B4-BE49-F238E27FC236}">
                  <a16:creationId xmlns:a16="http://schemas.microsoft.com/office/drawing/2014/main" id="{00000000-0008-0000-0400-00005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5387" name="Check Box 91" hidden="1">
              <a:extLst>
                <a:ext uri="{63B3BB69-23CF-44E3-9099-C40C66FF867C}">
                  <a14:compatExt spid="_x0000_s55387"/>
                </a:ext>
                <a:ext uri="{FF2B5EF4-FFF2-40B4-BE49-F238E27FC236}">
                  <a16:creationId xmlns:a16="http://schemas.microsoft.com/office/drawing/2014/main" id="{00000000-0008-0000-0400-00005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5388" name="Check Box 92" hidden="1">
              <a:extLst>
                <a:ext uri="{63B3BB69-23CF-44E3-9099-C40C66FF867C}">
                  <a14:compatExt spid="_x0000_s55388"/>
                </a:ext>
                <a:ext uri="{FF2B5EF4-FFF2-40B4-BE49-F238E27FC236}">
                  <a16:creationId xmlns:a16="http://schemas.microsoft.com/office/drawing/2014/main" id="{00000000-0008-0000-0400-00005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5389" name="Check Box 93" hidden="1">
              <a:extLst>
                <a:ext uri="{63B3BB69-23CF-44E3-9099-C40C66FF867C}">
                  <a14:compatExt spid="_x0000_s55389"/>
                </a:ext>
                <a:ext uri="{FF2B5EF4-FFF2-40B4-BE49-F238E27FC236}">
                  <a16:creationId xmlns:a16="http://schemas.microsoft.com/office/drawing/2014/main" id="{00000000-0008-0000-0400-00005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5390" name="Check Box 94" hidden="1">
              <a:extLst>
                <a:ext uri="{63B3BB69-23CF-44E3-9099-C40C66FF867C}">
                  <a14:compatExt spid="_x0000_s55390"/>
                </a:ext>
                <a:ext uri="{FF2B5EF4-FFF2-40B4-BE49-F238E27FC236}">
                  <a16:creationId xmlns:a16="http://schemas.microsoft.com/office/drawing/2014/main" id="{00000000-0008-0000-0400-00005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5391" name="Check Box 95" hidden="1">
              <a:extLst>
                <a:ext uri="{63B3BB69-23CF-44E3-9099-C40C66FF867C}">
                  <a14:compatExt spid="_x0000_s55391"/>
                </a:ext>
                <a:ext uri="{FF2B5EF4-FFF2-40B4-BE49-F238E27FC236}">
                  <a16:creationId xmlns:a16="http://schemas.microsoft.com/office/drawing/2014/main" id="{00000000-0008-0000-0400-00005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5392" name="Check Box 96" hidden="1">
              <a:extLst>
                <a:ext uri="{63B3BB69-23CF-44E3-9099-C40C66FF867C}">
                  <a14:compatExt spid="_x0000_s55392"/>
                </a:ext>
                <a:ext uri="{FF2B5EF4-FFF2-40B4-BE49-F238E27FC236}">
                  <a16:creationId xmlns:a16="http://schemas.microsoft.com/office/drawing/2014/main" id="{00000000-0008-0000-0400-00006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5393" name="Check Box 97" hidden="1">
              <a:extLst>
                <a:ext uri="{63B3BB69-23CF-44E3-9099-C40C66FF867C}">
                  <a14:compatExt spid="_x0000_s55393"/>
                </a:ext>
                <a:ext uri="{FF2B5EF4-FFF2-40B4-BE49-F238E27FC236}">
                  <a16:creationId xmlns:a16="http://schemas.microsoft.com/office/drawing/2014/main" id="{00000000-0008-0000-0400-00006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5394" name="Check Box 98" hidden="1">
              <a:extLst>
                <a:ext uri="{63B3BB69-23CF-44E3-9099-C40C66FF867C}">
                  <a14:compatExt spid="_x0000_s55394"/>
                </a:ext>
                <a:ext uri="{FF2B5EF4-FFF2-40B4-BE49-F238E27FC236}">
                  <a16:creationId xmlns:a16="http://schemas.microsoft.com/office/drawing/2014/main" id="{00000000-0008-0000-0400-00006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5395" name="Check Box 99" hidden="1">
              <a:extLst>
                <a:ext uri="{63B3BB69-23CF-44E3-9099-C40C66FF867C}">
                  <a14:compatExt spid="_x0000_s55395"/>
                </a:ext>
                <a:ext uri="{FF2B5EF4-FFF2-40B4-BE49-F238E27FC236}">
                  <a16:creationId xmlns:a16="http://schemas.microsoft.com/office/drawing/2014/main" id="{00000000-0008-0000-0400-00006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400-00006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400-00006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400-00006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400-00006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400-00006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400-00006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400-00006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400-00006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400-00006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55463" name="Check Box 167" hidden="1">
              <a:extLst>
                <a:ext uri="{63B3BB69-23CF-44E3-9099-C40C66FF867C}">
                  <a14:compatExt spid="_x0000_s55463"/>
                </a:ext>
                <a:ext uri="{FF2B5EF4-FFF2-40B4-BE49-F238E27FC236}">
                  <a16:creationId xmlns:a16="http://schemas.microsoft.com/office/drawing/2014/main" id="{00000000-0008-0000-0400-0000A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55464" name="Check Box 168" hidden="1">
              <a:extLst>
                <a:ext uri="{63B3BB69-23CF-44E3-9099-C40C66FF867C}">
                  <a14:compatExt spid="_x0000_s55464"/>
                </a:ext>
                <a:ext uri="{FF2B5EF4-FFF2-40B4-BE49-F238E27FC236}">
                  <a16:creationId xmlns:a16="http://schemas.microsoft.com/office/drawing/2014/main" id="{00000000-0008-0000-0400-0000A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55465" name="Check Box 169" hidden="1">
              <a:extLst>
                <a:ext uri="{63B3BB69-23CF-44E3-9099-C40C66FF867C}">
                  <a14:compatExt spid="_x0000_s55465"/>
                </a:ext>
                <a:ext uri="{FF2B5EF4-FFF2-40B4-BE49-F238E27FC236}">
                  <a16:creationId xmlns:a16="http://schemas.microsoft.com/office/drawing/2014/main" id="{00000000-0008-0000-0400-0000A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55466" name="Check Box 170" hidden="1">
              <a:extLst>
                <a:ext uri="{63B3BB69-23CF-44E3-9099-C40C66FF867C}">
                  <a14:compatExt spid="_x0000_s55466"/>
                </a:ext>
                <a:ext uri="{FF2B5EF4-FFF2-40B4-BE49-F238E27FC236}">
                  <a16:creationId xmlns:a16="http://schemas.microsoft.com/office/drawing/2014/main" id="{00000000-0008-0000-0400-0000A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55467" name="Check Box 171" hidden="1">
              <a:extLst>
                <a:ext uri="{63B3BB69-23CF-44E3-9099-C40C66FF867C}">
                  <a14:compatExt spid="_x0000_s55467"/>
                </a:ext>
                <a:ext uri="{FF2B5EF4-FFF2-40B4-BE49-F238E27FC236}">
                  <a16:creationId xmlns:a16="http://schemas.microsoft.com/office/drawing/2014/main" id="{00000000-0008-0000-0400-0000A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55468" name="Check Box 172" hidden="1">
              <a:extLst>
                <a:ext uri="{63B3BB69-23CF-44E3-9099-C40C66FF867C}">
                  <a14:compatExt spid="_x0000_s55468"/>
                </a:ext>
                <a:ext uri="{FF2B5EF4-FFF2-40B4-BE49-F238E27FC236}">
                  <a16:creationId xmlns:a16="http://schemas.microsoft.com/office/drawing/2014/main" id="{00000000-0008-0000-0400-0000A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55469" name="Check Box 173" hidden="1">
              <a:extLst>
                <a:ext uri="{63B3BB69-23CF-44E3-9099-C40C66FF867C}">
                  <a14:compatExt spid="_x0000_s55469"/>
                </a:ext>
                <a:ext uri="{FF2B5EF4-FFF2-40B4-BE49-F238E27FC236}">
                  <a16:creationId xmlns:a16="http://schemas.microsoft.com/office/drawing/2014/main" id="{00000000-0008-0000-0400-0000A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55470" name="Check Box 174" hidden="1">
              <a:extLst>
                <a:ext uri="{63B3BB69-23CF-44E3-9099-C40C66FF867C}">
                  <a14:compatExt spid="_x0000_s55470"/>
                </a:ext>
                <a:ext uri="{FF2B5EF4-FFF2-40B4-BE49-F238E27FC236}">
                  <a16:creationId xmlns:a16="http://schemas.microsoft.com/office/drawing/2014/main" id="{00000000-0008-0000-0400-0000A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55471" name="Check Box 175" hidden="1">
              <a:extLst>
                <a:ext uri="{63B3BB69-23CF-44E3-9099-C40C66FF867C}">
                  <a14:compatExt spid="_x0000_s55471"/>
                </a:ext>
                <a:ext uri="{FF2B5EF4-FFF2-40B4-BE49-F238E27FC236}">
                  <a16:creationId xmlns:a16="http://schemas.microsoft.com/office/drawing/2014/main" id="{00000000-0008-0000-0400-0000A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55472" name="Check Box 176" hidden="1">
              <a:extLst>
                <a:ext uri="{63B3BB69-23CF-44E3-9099-C40C66FF867C}">
                  <a14:compatExt spid="_x0000_s55472"/>
                </a:ext>
                <a:ext uri="{FF2B5EF4-FFF2-40B4-BE49-F238E27FC236}">
                  <a16:creationId xmlns:a16="http://schemas.microsoft.com/office/drawing/2014/main" id="{00000000-0008-0000-0400-0000B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55473" name="Check Box 177" hidden="1">
              <a:extLst>
                <a:ext uri="{63B3BB69-23CF-44E3-9099-C40C66FF867C}">
                  <a14:compatExt spid="_x0000_s55473"/>
                </a:ext>
                <a:ext uri="{FF2B5EF4-FFF2-40B4-BE49-F238E27FC236}">
                  <a16:creationId xmlns:a16="http://schemas.microsoft.com/office/drawing/2014/main" id="{00000000-0008-0000-0400-0000B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55474" name="Check Box 178" hidden="1">
              <a:extLst>
                <a:ext uri="{63B3BB69-23CF-44E3-9099-C40C66FF867C}">
                  <a14:compatExt spid="_x0000_s55474"/>
                </a:ext>
                <a:ext uri="{FF2B5EF4-FFF2-40B4-BE49-F238E27FC236}">
                  <a16:creationId xmlns:a16="http://schemas.microsoft.com/office/drawing/2014/main" id="{00000000-0008-0000-0400-0000B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55475" name="Check Box 179" hidden="1">
              <a:extLst>
                <a:ext uri="{63B3BB69-23CF-44E3-9099-C40C66FF867C}">
                  <a14:compatExt spid="_x0000_s55475"/>
                </a:ext>
                <a:ext uri="{FF2B5EF4-FFF2-40B4-BE49-F238E27FC236}">
                  <a16:creationId xmlns:a16="http://schemas.microsoft.com/office/drawing/2014/main" id="{00000000-0008-0000-0400-0000B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55476" name="Check Box 180" hidden="1">
              <a:extLst>
                <a:ext uri="{63B3BB69-23CF-44E3-9099-C40C66FF867C}">
                  <a14:compatExt spid="_x0000_s55476"/>
                </a:ext>
                <a:ext uri="{FF2B5EF4-FFF2-40B4-BE49-F238E27FC236}">
                  <a16:creationId xmlns:a16="http://schemas.microsoft.com/office/drawing/2014/main" id="{00000000-0008-0000-0400-0000B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55477" name="Check Box 181" hidden="1">
              <a:extLst>
                <a:ext uri="{63B3BB69-23CF-44E3-9099-C40C66FF867C}">
                  <a14:compatExt spid="_x0000_s55477"/>
                </a:ext>
                <a:ext uri="{FF2B5EF4-FFF2-40B4-BE49-F238E27FC236}">
                  <a16:creationId xmlns:a16="http://schemas.microsoft.com/office/drawing/2014/main" id="{00000000-0008-0000-0400-0000B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55478" name="Check Box 182" hidden="1">
              <a:extLst>
                <a:ext uri="{63B3BB69-23CF-44E3-9099-C40C66FF867C}">
                  <a14:compatExt spid="_x0000_s55478"/>
                </a:ext>
                <a:ext uri="{FF2B5EF4-FFF2-40B4-BE49-F238E27FC236}">
                  <a16:creationId xmlns:a16="http://schemas.microsoft.com/office/drawing/2014/main" id="{00000000-0008-0000-0400-0000B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55479" name="Check Box 183" hidden="1">
              <a:extLst>
                <a:ext uri="{63B3BB69-23CF-44E3-9099-C40C66FF867C}">
                  <a14:compatExt spid="_x0000_s55479"/>
                </a:ext>
                <a:ext uri="{FF2B5EF4-FFF2-40B4-BE49-F238E27FC236}">
                  <a16:creationId xmlns:a16="http://schemas.microsoft.com/office/drawing/2014/main" id="{00000000-0008-0000-0400-0000B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55480" name="Check Box 184" hidden="1">
              <a:extLst>
                <a:ext uri="{63B3BB69-23CF-44E3-9099-C40C66FF867C}">
                  <a14:compatExt spid="_x0000_s55480"/>
                </a:ext>
                <a:ext uri="{FF2B5EF4-FFF2-40B4-BE49-F238E27FC236}">
                  <a16:creationId xmlns:a16="http://schemas.microsoft.com/office/drawing/2014/main" id="{00000000-0008-0000-0400-0000B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55481" name="Check Box 185" hidden="1">
              <a:extLst>
                <a:ext uri="{63B3BB69-23CF-44E3-9099-C40C66FF867C}">
                  <a14:compatExt spid="_x0000_s55481"/>
                </a:ext>
                <a:ext uri="{FF2B5EF4-FFF2-40B4-BE49-F238E27FC236}">
                  <a16:creationId xmlns:a16="http://schemas.microsoft.com/office/drawing/2014/main" id="{00000000-0008-0000-0400-0000B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55482" name="Check Box 186" hidden="1">
              <a:extLst>
                <a:ext uri="{63B3BB69-23CF-44E3-9099-C40C66FF867C}">
                  <a14:compatExt spid="_x0000_s55482"/>
                </a:ext>
                <a:ext uri="{FF2B5EF4-FFF2-40B4-BE49-F238E27FC236}">
                  <a16:creationId xmlns:a16="http://schemas.microsoft.com/office/drawing/2014/main" id="{00000000-0008-0000-0400-0000B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55483" name="Check Box 187" hidden="1">
              <a:extLst>
                <a:ext uri="{63B3BB69-23CF-44E3-9099-C40C66FF867C}">
                  <a14:compatExt spid="_x0000_s55483"/>
                </a:ext>
                <a:ext uri="{FF2B5EF4-FFF2-40B4-BE49-F238E27FC236}">
                  <a16:creationId xmlns:a16="http://schemas.microsoft.com/office/drawing/2014/main" id="{00000000-0008-0000-0400-0000B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55484" name="Check Box 188" hidden="1">
              <a:extLst>
                <a:ext uri="{63B3BB69-23CF-44E3-9099-C40C66FF867C}">
                  <a14:compatExt spid="_x0000_s55484"/>
                </a:ext>
                <a:ext uri="{FF2B5EF4-FFF2-40B4-BE49-F238E27FC236}">
                  <a16:creationId xmlns:a16="http://schemas.microsoft.com/office/drawing/2014/main" id="{00000000-0008-0000-0400-0000B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55485" name="Check Box 189" hidden="1">
              <a:extLst>
                <a:ext uri="{63B3BB69-23CF-44E3-9099-C40C66FF867C}">
                  <a14:compatExt spid="_x0000_s55485"/>
                </a:ext>
                <a:ext uri="{FF2B5EF4-FFF2-40B4-BE49-F238E27FC236}">
                  <a16:creationId xmlns:a16="http://schemas.microsoft.com/office/drawing/2014/main" id="{00000000-0008-0000-0400-0000B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55486" name="Check Box 190" hidden="1">
              <a:extLst>
                <a:ext uri="{63B3BB69-23CF-44E3-9099-C40C66FF867C}">
                  <a14:compatExt spid="_x0000_s55486"/>
                </a:ext>
                <a:ext uri="{FF2B5EF4-FFF2-40B4-BE49-F238E27FC236}">
                  <a16:creationId xmlns:a16="http://schemas.microsoft.com/office/drawing/2014/main" id="{00000000-0008-0000-0400-0000B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55487" name="Check Box 191" hidden="1">
              <a:extLst>
                <a:ext uri="{63B3BB69-23CF-44E3-9099-C40C66FF867C}">
                  <a14:compatExt spid="_x0000_s55487"/>
                </a:ext>
                <a:ext uri="{FF2B5EF4-FFF2-40B4-BE49-F238E27FC236}">
                  <a16:creationId xmlns:a16="http://schemas.microsoft.com/office/drawing/2014/main" id="{00000000-0008-0000-0400-0000B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55488" name="Check Box 192" hidden="1">
              <a:extLst>
                <a:ext uri="{63B3BB69-23CF-44E3-9099-C40C66FF867C}">
                  <a14:compatExt spid="_x0000_s55488"/>
                </a:ext>
                <a:ext uri="{FF2B5EF4-FFF2-40B4-BE49-F238E27FC236}">
                  <a16:creationId xmlns:a16="http://schemas.microsoft.com/office/drawing/2014/main" id="{00000000-0008-0000-0400-0000C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55489" name="Check Box 193" hidden="1">
              <a:extLst>
                <a:ext uri="{63B3BB69-23CF-44E3-9099-C40C66FF867C}">
                  <a14:compatExt spid="_x0000_s55489"/>
                </a:ext>
                <a:ext uri="{FF2B5EF4-FFF2-40B4-BE49-F238E27FC236}">
                  <a16:creationId xmlns:a16="http://schemas.microsoft.com/office/drawing/2014/main" id="{00000000-0008-0000-0400-0000C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55490" name="Check Box 194" hidden="1">
              <a:extLst>
                <a:ext uri="{63B3BB69-23CF-44E3-9099-C40C66FF867C}">
                  <a14:compatExt spid="_x0000_s55490"/>
                </a:ext>
                <a:ext uri="{FF2B5EF4-FFF2-40B4-BE49-F238E27FC236}">
                  <a16:creationId xmlns:a16="http://schemas.microsoft.com/office/drawing/2014/main" id="{00000000-0008-0000-0400-0000C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55491" name="Check Box 195" hidden="1">
              <a:extLst>
                <a:ext uri="{63B3BB69-23CF-44E3-9099-C40C66FF867C}">
                  <a14:compatExt spid="_x0000_s55491"/>
                </a:ext>
                <a:ext uri="{FF2B5EF4-FFF2-40B4-BE49-F238E27FC236}">
                  <a16:creationId xmlns:a16="http://schemas.microsoft.com/office/drawing/2014/main" id="{00000000-0008-0000-0400-0000C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55492" name="Check Box 196" hidden="1">
              <a:extLst>
                <a:ext uri="{63B3BB69-23CF-44E3-9099-C40C66FF867C}">
                  <a14:compatExt spid="_x0000_s55492"/>
                </a:ext>
                <a:ext uri="{FF2B5EF4-FFF2-40B4-BE49-F238E27FC236}">
                  <a16:creationId xmlns:a16="http://schemas.microsoft.com/office/drawing/2014/main" id="{00000000-0008-0000-0400-0000C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55493" name="Check Box 197" hidden="1">
              <a:extLst>
                <a:ext uri="{63B3BB69-23CF-44E3-9099-C40C66FF867C}">
                  <a14:compatExt spid="_x0000_s55493"/>
                </a:ext>
                <a:ext uri="{FF2B5EF4-FFF2-40B4-BE49-F238E27FC236}">
                  <a16:creationId xmlns:a16="http://schemas.microsoft.com/office/drawing/2014/main" id="{00000000-0008-0000-0400-0000C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55494" name="Check Box 198" hidden="1">
              <a:extLst>
                <a:ext uri="{63B3BB69-23CF-44E3-9099-C40C66FF867C}">
                  <a14:compatExt spid="_x0000_s55494"/>
                </a:ext>
                <a:ext uri="{FF2B5EF4-FFF2-40B4-BE49-F238E27FC236}">
                  <a16:creationId xmlns:a16="http://schemas.microsoft.com/office/drawing/2014/main" id="{00000000-0008-0000-0400-0000C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55495" name="Check Box 199" hidden="1">
              <a:extLst>
                <a:ext uri="{63B3BB69-23CF-44E3-9099-C40C66FF867C}">
                  <a14:compatExt spid="_x0000_s55495"/>
                </a:ext>
                <a:ext uri="{FF2B5EF4-FFF2-40B4-BE49-F238E27FC236}">
                  <a16:creationId xmlns:a16="http://schemas.microsoft.com/office/drawing/2014/main" id="{00000000-0008-0000-0400-0000C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55496" name="Check Box 200" hidden="1">
              <a:extLst>
                <a:ext uri="{63B3BB69-23CF-44E3-9099-C40C66FF867C}">
                  <a14:compatExt spid="_x0000_s55496"/>
                </a:ext>
                <a:ext uri="{FF2B5EF4-FFF2-40B4-BE49-F238E27FC236}">
                  <a16:creationId xmlns:a16="http://schemas.microsoft.com/office/drawing/2014/main" id="{00000000-0008-0000-0400-0000C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55497" name="Check Box 201" hidden="1">
              <a:extLst>
                <a:ext uri="{63B3BB69-23CF-44E3-9099-C40C66FF867C}">
                  <a14:compatExt spid="_x0000_s55497"/>
                </a:ext>
                <a:ext uri="{FF2B5EF4-FFF2-40B4-BE49-F238E27FC236}">
                  <a16:creationId xmlns:a16="http://schemas.microsoft.com/office/drawing/2014/main" id="{00000000-0008-0000-0400-0000C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55498" name="Check Box 202" hidden="1">
              <a:extLst>
                <a:ext uri="{63B3BB69-23CF-44E3-9099-C40C66FF867C}">
                  <a14:compatExt spid="_x0000_s55498"/>
                </a:ext>
                <a:ext uri="{FF2B5EF4-FFF2-40B4-BE49-F238E27FC236}">
                  <a16:creationId xmlns:a16="http://schemas.microsoft.com/office/drawing/2014/main" id="{00000000-0008-0000-0400-0000C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55499" name="Check Box 203" hidden="1">
              <a:extLst>
                <a:ext uri="{63B3BB69-23CF-44E3-9099-C40C66FF867C}">
                  <a14:compatExt spid="_x0000_s55499"/>
                </a:ext>
                <a:ext uri="{FF2B5EF4-FFF2-40B4-BE49-F238E27FC236}">
                  <a16:creationId xmlns:a16="http://schemas.microsoft.com/office/drawing/2014/main" id="{00000000-0008-0000-0400-0000C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55500" name="Check Box 204" hidden="1">
              <a:extLst>
                <a:ext uri="{63B3BB69-23CF-44E3-9099-C40C66FF867C}">
                  <a14:compatExt spid="_x0000_s55500"/>
                </a:ext>
                <a:ext uri="{FF2B5EF4-FFF2-40B4-BE49-F238E27FC236}">
                  <a16:creationId xmlns:a16="http://schemas.microsoft.com/office/drawing/2014/main" id="{00000000-0008-0000-0400-0000C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55501" name="Check Box 205" hidden="1">
              <a:extLst>
                <a:ext uri="{63B3BB69-23CF-44E3-9099-C40C66FF867C}">
                  <a14:compatExt spid="_x0000_s55501"/>
                </a:ext>
                <a:ext uri="{FF2B5EF4-FFF2-40B4-BE49-F238E27FC236}">
                  <a16:creationId xmlns:a16="http://schemas.microsoft.com/office/drawing/2014/main" id="{00000000-0008-0000-0400-0000C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55502" name="Check Box 206" hidden="1">
              <a:extLst>
                <a:ext uri="{63B3BB69-23CF-44E3-9099-C40C66FF867C}">
                  <a14:compatExt spid="_x0000_s55502"/>
                </a:ext>
                <a:ext uri="{FF2B5EF4-FFF2-40B4-BE49-F238E27FC236}">
                  <a16:creationId xmlns:a16="http://schemas.microsoft.com/office/drawing/2014/main" id="{00000000-0008-0000-0400-0000C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55503" name="Check Box 207" hidden="1">
              <a:extLst>
                <a:ext uri="{63B3BB69-23CF-44E3-9099-C40C66FF867C}">
                  <a14:compatExt spid="_x0000_s55503"/>
                </a:ext>
                <a:ext uri="{FF2B5EF4-FFF2-40B4-BE49-F238E27FC236}">
                  <a16:creationId xmlns:a16="http://schemas.microsoft.com/office/drawing/2014/main" id="{00000000-0008-0000-0400-0000C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55504" name="Check Box 208" hidden="1">
              <a:extLst>
                <a:ext uri="{63B3BB69-23CF-44E3-9099-C40C66FF867C}">
                  <a14:compatExt spid="_x0000_s55504"/>
                </a:ext>
                <a:ext uri="{FF2B5EF4-FFF2-40B4-BE49-F238E27FC236}">
                  <a16:creationId xmlns:a16="http://schemas.microsoft.com/office/drawing/2014/main" id="{00000000-0008-0000-0400-0000D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55505" name="Check Box 209" hidden="1">
              <a:extLst>
                <a:ext uri="{63B3BB69-23CF-44E3-9099-C40C66FF867C}">
                  <a14:compatExt spid="_x0000_s55505"/>
                </a:ext>
                <a:ext uri="{FF2B5EF4-FFF2-40B4-BE49-F238E27FC236}">
                  <a16:creationId xmlns:a16="http://schemas.microsoft.com/office/drawing/2014/main" id="{00000000-0008-0000-0400-0000D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55506" name="Check Box 210" hidden="1">
              <a:extLst>
                <a:ext uri="{63B3BB69-23CF-44E3-9099-C40C66FF867C}">
                  <a14:compatExt spid="_x0000_s55506"/>
                </a:ext>
                <a:ext uri="{FF2B5EF4-FFF2-40B4-BE49-F238E27FC236}">
                  <a16:creationId xmlns:a16="http://schemas.microsoft.com/office/drawing/2014/main" id="{00000000-0008-0000-0400-0000D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55507" name="Check Box 211" hidden="1">
              <a:extLst>
                <a:ext uri="{63B3BB69-23CF-44E3-9099-C40C66FF867C}">
                  <a14:compatExt spid="_x0000_s55507"/>
                </a:ext>
                <a:ext uri="{FF2B5EF4-FFF2-40B4-BE49-F238E27FC236}">
                  <a16:creationId xmlns:a16="http://schemas.microsoft.com/office/drawing/2014/main" id="{00000000-0008-0000-0400-0000D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55508" name="Check Box 212" hidden="1">
              <a:extLst>
                <a:ext uri="{63B3BB69-23CF-44E3-9099-C40C66FF867C}">
                  <a14:compatExt spid="_x0000_s55508"/>
                </a:ext>
                <a:ext uri="{FF2B5EF4-FFF2-40B4-BE49-F238E27FC236}">
                  <a16:creationId xmlns:a16="http://schemas.microsoft.com/office/drawing/2014/main" id="{00000000-0008-0000-0400-0000D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55509" name="Check Box 213" hidden="1">
              <a:extLst>
                <a:ext uri="{63B3BB69-23CF-44E3-9099-C40C66FF867C}">
                  <a14:compatExt spid="_x0000_s55509"/>
                </a:ext>
                <a:ext uri="{FF2B5EF4-FFF2-40B4-BE49-F238E27FC236}">
                  <a16:creationId xmlns:a16="http://schemas.microsoft.com/office/drawing/2014/main" id="{00000000-0008-0000-0400-0000D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55510" name="Check Box 214" hidden="1">
              <a:extLst>
                <a:ext uri="{63B3BB69-23CF-44E3-9099-C40C66FF867C}">
                  <a14:compatExt spid="_x0000_s55510"/>
                </a:ext>
                <a:ext uri="{FF2B5EF4-FFF2-40B4-BE49-F238E27FC236}">
                  <a16:creationId xmlns:a16="http://schemas.microsoft.com/office/drawing/2014/main" id="{00000000-0008-0000-0400-0000D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55511" name="Check Box 215" hidden="1">
              <a:extLst>
                <a:ext uri="{63B3BB69-23CF-44E3-9099-C40C66FF867C}">
                  <a14:compatExt spid="_x0000_s55511"/>
                </a:ext>
                <a:ext uri="{FF2B5EF4-FFF2-40B4-BE49-F238E27FC236}">
                  <a16:creationId xmlns:a16="http://schemas.microsoft.com/office/drawing/2014/main" id="{00000000-0008-0000-0400-0000D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55512" name="Check Box 216" hidden="1">
              <a:extLst>
                <a:ext uri="{63B3BB69-23CF-44E3-9099-C40C66FF867C}">
                  <a14:compatExt spid="_x0000_s55512"/>
                </a:ext>
                <a:ext uri="{FF2B5EF4-FFF2-40B4-BE49-F238E27FC236}">
                  <a16:creationId xmlns:a16="http://schemas.microsoft.com/office/drawing/2014/main" id="{00000000-0008-0000-0400-0000D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55513" name="Check Box 217" hidden="1">
              <a:extLst>
                <a:ext uri="{63B3BB69-23CF-44E3-9099-C40C66FF867C}">
                  <a14:compatExt spid="_x0000_s55513"/>
                </a:ext>
                <a:ext uri="{FF2B5EF4-FFF2-40B4-BE49-F238E27FC236}">
                  <a16:creationId xmlns:a16="http://schemas.microsoft.com/office/drawing/2014/main" id="{00000000-0008-0000-0400-0000D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55514" name="Check Box 218" hidden="1">
              <a:extLst>
                <a:ext uri="{63B3BB69-23CF-44E3-9099-C40C66FF867C}">
                  <a14:compatExt spid="_x0000_s55514"/>
                </a:ext>
                <a:ext uri="{FF2B5EF4-FFF2-40B4-BE49-F238E27FC236}">
                  <a16:creationId xmlns:a16="http://schemas.microsoft.com/office/drawing/2014/main" id="{00000000-0008-0000-0400-0000D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55515" name="Check Box 219" hidden="1">
              <a:extLst>
                <a:ext uri="{63B3BB69-23CF-44E3-9099-C40C66FF867C}">
                  <a14:compatExt spid="_x0000_s55515"/>
                </a:ext>
                <a:ext uri="{FF2B5EF4-FFF2-40B4-BE49-F238E27FC236}">
                  <a16:creationId xmlns:a16="http://schemas.microsoft.com/office/drawing/2014/main" id="{00000000-0008-0000-0400-0000D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55516" name="Check Box 220" hidden="1">
              <a:extLst>
                <a:ext uri="{63B3BB69-23CF-44E3-9099-C40C66FF867C}">
                  <a14:compatExt spid="_x0000_s55516"/>
                </a:ext>
                <a:ext uri="{FF2B5EF4-FFF2-40B4-BE49-F238E27FC236}">
                  <a16:creationId xmlns:a16="http://schemas.microsoft.com/office/drawing/2014/main" id="{00000000-0008-0000-0400-0000D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500-00000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500-00000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500-00000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500-00000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500-00000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500-00001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500-00001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500-00001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500-00001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500-00001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500-00001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500-00001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56343" name="Check Box 23" hidden="1">
              <a:extLst>
                <a:ext uri="{63B3BB69-23CF-44E3-9099-C40C66FF867C}">
                  <a14:compatExt spid="_x0000_s56343"/>
                </a:ext>
                <a:ext uri="{FF2B5EF4-FFF2-40B4-BE49-F238E27FC236}">
                  <a16:creationId xmlns:a16="http://schemas.microsoft.com/office/drawing/2014/main" id="{00000000-0008-0000-0500-00001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500-00001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500-00001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500-00001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500-00001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500-00001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500-00001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500-00001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500-00001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500-00002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500-00002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500-00002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500-00002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500-00002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500-00002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500-00002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500-00002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500-00002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500-00002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0500-00002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0500-00002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0500-00002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0500-00002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0500-00002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56367" name="Check Box 47" hidden="1">
              <a:extLst>
                <a:ext uri="{63B3BB69-23CF-44E3-9099-C40C66FF867C}">
                  <a14:compatExt spid="_x0000_s56367"/>
                </a:ext>
                <a:ext uri="{FF2B5EF4-FFF2-40B4-BE49-F238E27FC236}">
                  <a16:creationId xmlns:a16="http://schemas.microsoft.com/office/drawing/2014/main" id="{00000000-0008-0000-0500-00002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56368" name="Check Box 48" hidden="1">
              <a:extLst>
                <a:ext uri="{63B3BB69-23CF-44E3-9099-C40C66FF867C}">
                  <a14:compatExt spid="_x0000_s56368"/>
                </a:ext>
                <a:ext uri="{FF2B5EF4-FFF2-40B4-BE49-F238E27FC236}">
                  <a16:creationId xmlns:a16="http://schemas.microsoft.com/office/drawing/2014/main" id="{00000000-0008-0000-0500-00003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56369" name="Check Box 49" hidden="1">
              <a:extLst>
                <a:ext uri="{63B3BB69-23CF-44E3-9099-C40C66FF867C}">
                  <a14:compatExt spid="_x0000_s56369"/>
                </a:ext>
                <a:ext uri="{FF2B5EF4-FFF2-40B4-BE49-F238E27FC236}">
                  <a16:creationId xmlns:a16="http://schemas.microsoft.com/office/drawing/2014/main" id="{00000000-0008-0000-0500-00003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56370" name="Check Box 50" hidden="1">
              <a:extLst>
                <a:ext uri="{63B3BB69-23CF-44E3-9099-C40C66FF867C}">
                  <a14:compatExt spid="_x0000_s56370"/>
                </a:ext>
                <a:ext uri="{FF2B5EF4-FFF2-40B4-BE49-F238E27FC236}">
                  <a16:creationId xmlns:a16="http://schemas.microsoft.com/office/drawing/2014/main" id="{00000000-0008-0000-0500-00003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56371" name="Check Box 51" hidden="1">
              <a:extLst>
                <a:ext uri="{63B3BB69-23CF-44E3-9099-C40C66FF867C}">
                  <a14:compatExt spid="_x0000_s56371"/>
                </a:ext>
                <a:ext uri="{FF2B5EF4-FFF2-40B4-BE49-F238E27FC236}">
                  <a16:creationId xmlns:a16="http://schemas.microsoft.com/office/drawing/2014/main" id="{00000000-0008-0000-0500-00003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56372" name="Check Box 52" hidden="1">
              <a:extLst>
                <a:ext uri="{63B3BB69-23CF-44E3-9099-C40C66FF867C}">
                  <a14:compatExt spid="_x0000_s56372"/>
                </a:ext>
                <a:ext uri="{FF2B5EF4-FFF2-40B4-BE49-F238E27FC236}">
                  <a16:creationId xmlns:a16="http://schemas.microsoft.com/office/drawing/2014/main" id="{00000000-0008-0000-0500-00003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56373" name="Check Box 53" hidden="1">
              <a:extLst>
                <a:ext uri="{63B3BB69-23CF-44E3-9099-C40C66FF867C}">
                  <a14:compatExt spid="_x0000_s56373"/>
                </a:ext>
                <a:ext uri="{FF2B5EF4-FFF2-40B4-BE49-F238E27FC236}">
                  <a16:creationId xmlns:a16="http://schemas.microsoft.com/office/drawing/2014/main" id="{00000000-0008-0000-0500-00003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56374" name="Check Box 54" hidden="1">
              <a:extLst>
                <a:ext uri="{63B3BB69-23CF-44E3-9099-C40C66FF867C}">
                  <a14:compatExt spid="_x0000_s56374"/>
                </a:ext>
                <a:ext uri="{FF2B5EF4-FFF2-40B4-BE49-F238E27FC236}">
                  <a16:creationId xmlns:a16="http://schemas.microsoft.com/office/drawing/2014/main" id="{00000000-0008-0000-0500-00003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56375" name="Check Box 55" hidden="1">
              <a:extLst>
                <a:ext uri="{63B3BB69-23CF-44E3-9099-C40C66FF867C}">
                  <a14:compatExt spid="_x0000_s56375"/>
                </a:ext>
                <a:ext uri="{FF2B5EF4-FFF2-40B4-BE49-F238E27FC236}">
                  <a16:creationId xmlns:a16="http://schemas.microsoft.com/office/drawing/2014/main" id="{00000000-0008-0000-0500-00003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56376" name="Check Box 56" hidden="1">
              <a:extLst>
                <a:ext uri="{63B3BB69-23CF-44E3-9099-C40C66FF867C}">
                  <a14:compatExt spid="_x0000_s56376"/>
                </a:ext>
                <a:ext uri="{FF2B5EF4-FFF2-40B4-BE49-F238E27FC236}">
                  <a16:creationId xmlns:a16="http://schemas.microsoft.com/office/drawing/2014/main" id="{00000000-0008-0000-0500-00003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56377" name="Check Box 57" hidden="1">
              <a:extLst>
                <a:ext uri="{63B3BB69-23CF-44E3-9099-C40C66FF867C}">
                  <a14:compatExt spid="_x0000_s56377"/>
                </a:ext>
                <a:ext uri="{FF2B5EF4-FFF2-40B4-BE49-F238E27FC236}">
                  <a16:creationId xmlns:a16="http://schemas.microsoft.com/office/drawing/2014/main" id="{00000000-0008-0000-0500-00003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56378" name="Check Box 58" hidden="1">
              <a:extLst>
                <a:ext uri="{63B3BB69-23CF-44E3-9099-C40C66FF867C}">
                  <a14:compatExt spid="_x0000_s56378"/>
                </a:ext>
                <a:ext uri="{FF2B5EF4-FFF2-40B4-BE49-F238E27FC236}">
                  <a16:creationId xmlns:a16="http://schemas.microsoft.com/office/drawing/2014/main" id="{00000000-0008-0000-0500-00003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56379" name="Check Box 59" hidden="1">
              <a:extLst>
                <a:ext uri="{63B3BB69-23CF-44E3-9099-C40C66FF867C}">
                  <a14:compatExt spid="_x0000_s56379"/>
                </a:ext>
                <a:ext uri="{FF2B5EF4-FFF2-40B4-BE49-F238E27FC236}">
                  <a16:creationId xmlns:a16="http://schemas.microsoft.com/office/drawing/2014/main" id="{00000000-0008-0000-0500-00003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56380" name="Check Box 60" hidden="1">
              <a:extLst>
                <a:ext uri="{63B3BB69-23CF-44E3-9099-C40C66FF867C}">
                  <a14:compatExt spid="_x0000_s56380"/>
                </a:ext>
                <a:ext uri="{FF2B5EF4-FFF2-40B4-BE49-F238E27FC236}">
                  <a16:creationId xmlns:a16="http://schemas.microsoft.com/office/drawing/2014/main" id="{00000000-0008-0000-0500-00003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56381" name="Check Box 61" hidden="1">
              <a:extLst>
                <a:ext uri="{63B3BB69-23CF-44E3-9099-C40C66FF867C}">
                  <a14:compatExt spid="_x0000_s56381"/>
                </a:ext>
                <a:ext uri="{FF2B5EF4-FFF2-40B4-BE49-F238E27FC236}">
                  <a16:creationId xmlns:a16="http://schemas.microsoft.com/office/drawing/2014/main" id="{00000000-0008-0000-0500-00003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56382" name="Check Box 62" hidden="1">
              <a:extLst>
                <a:ext uri="{63B3BB69-23CF-44E3-9099-C40C66FF867C}">
                  <a14:compatExt spid="_x0000_s56382"/>
                </a:ext>
                <a:ext uri="{FF2B5EF4-FFF2-40B4-BE49-F238E27FC236}">
                  <a16:creationId xmlns:a16="http://schemas.microsoft.com/office/drawing/2014/main" id="{00000000-0008-0000-0500-00003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56383" name="Check Box 63" hidden="1">
              <a:extLst>
                <a:ext uri="{63B3BB69-23CF-44E3-9099-C40C66FF867C}">
                  <a14:compatExt spid="_x0000_s56383"/>
                </a:ext>
                <a:ext uri="{FF2B5EF4-FFF2-40B4-BE49-F238E27FC236}">
                  <a16:creationId xmlns:a16="http://schemas.microsoft.com/office/drawing/2014/main" id="{00000000-0008-0000-0500-00003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56384" name="Check Box 64" hidden="1">
              <a:extLst>
                <a:ext uri="{63B3BB69-23CF-44E3-9099-C40C66FF867C}">
                  <a14:compatExt spid="_x0000_s56384"/>
                </a:ext>
                <a:ext uri="{FF2B5EF4-FFF2-40B4-BE49-F238E27FC236}">
                  <a16:creationId xmlns:a16="http://schemas.microsoft.com/office/drawing/2014/main" id="{00000000-0008-0000-0500-00004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56385" name="Check Box 65" hidden="1">
              <a:extLst>
                <a:ext uri="{63B3BB69-23CF-44E3-9099-C40C66FF867C}">
                  <a14:compatExt spid="_x0000_s56385"/>
                </a:ext>
                <a:ext uri="{FF2B5EF4-FFF2-40B4-BE49-F238E27FC236}">
                  <a16:creationId xmlns:a16="http://schemas.microsoft.com/office/drawing/2014/main" id="{00000000-0008-0000-0500-00004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56386" name="Check Box 66" hidden="1">
              <a:extLst>
                <a:ext uri="{63B3BB69-23CF-44E3-9099-C40C66FF867C}">
                  <a14:compatExt spid="_x0000_s56386"/>
                </a:ext>
                <a:ext uri="{FF2B5EF4-FFF2-40B4-BE49-F238E27FC236}">
                  <a16:creationId xmlns:a16="http://schemas.microsoft.com/office/drawing/2014/main" id="{00000000-0008-0000-0500-00004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0500-00004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0500-00004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56389" name="Check Box 69" hidden="1">
              <a:extLst>
                <a:ext uri="{63B3BB69-23CF-44E3-9099-C40C66FF867C}">
                  <a14:compatExt spid="_x0000_s56389"/>
                </a:ext>
                <a:ext uri="{FF2B5EF4-FFF2-40B4-BE49-F238E27FC236}">
                  <a16:creationId xmlns:a16="http://schemas.microsoft.com/office/drawing/2014/main" id="{00000000-0008-0000-0500-00004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56390" name="Check Box 70" hidden="1">
              <a:extLst>
                <a:ext uri="{63B3BB69-23CF-44E3-9099-C40C66FF867C}">
                  <a14:compatExt spid="_x0000_s56390"/>
                </a:ext>
                <a:ext uri="{FF2B5EF4-FFF2-40B4-BE49-F238E27FC236}">
                  <a16:creationId xmlns:a16="http://schemas.microsoft.com/office/drawing/2014/main" id="{00000000-0008-0000-0500-00004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56391" name="Check Box 71" hidden="1">
              <a:extLst>
                <a:ext uri="{63B3BB69-23CF-44E3-9099-C40C66FF867C}">
                  <a14:compatExt spid="_x0000_s56391"/>
                </a:ext>
                <a:ext uri="{FF2B5EF4-FFF2-40B4-BE49-F238E27FC236}">
                  <a16:creationId xmlns:a16="http://schemas.microsoft.com/office/drawing/2014/main" id="{00000000-0008-0000-0500-00004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56392" name="Check Box 72" hidden="1">
              <a:extLst>
                <a:ext uri="{63B3BB69-23CF-44E3-9099-C40C66FF867C}">
                  <a14:compatExt spid="_x0000_s56392"/>
                </a:ext>
                <a:ext uri="{FF2B5EF4-FFF2-40B4-BE49-F238E27FC236}">
                  <a16:creationId xmlns:a16="http://schemas.microsoft.com/office/drawing/2014/main" id="{00000000-0008-0000-0500-00004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56393" name="Check Box 73" hidden="1">
              <a:extLst>
                <a:ext uri="{63B3BB69-23CF-44E3-9099-C40C66FF867C}">
                  <a14:compatExt spid="_x0000_s56393"/>
                </a:ext>
                <a:ext uri="{FF2B5EF4-FFF2-40B4-BE49-F238E27FC236}">
                  <a16:creationId xmlns:a16="http://schemas.microsoft.com/office/drawing/2014/main" id="{00000000-0008-0000-0500-00004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56394" name="Check Box 74" hidden="1">
              <a:extLst>
                <a:ext uri="{63B3BB69-23CF-44E3-9099-C40C66FF867C}">
                  <a14:compatExt spid="_x0000_s56394"/>
                </a:ext>
                <a:ext uri="{FF2B5EF4-FFF2-40B4-BE49-F238E27FC236}">
                  <a16:creationId xmlns:a16="http://schemas.microsoft.com/office/drawing/2014/main" id="{00000000-0008-0000-0500-00004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6395" name="Check Box 75" hidden="1">
              <a:extLst>
                <a:ext uri="{63B3BB69-23CF-44E3-9099-C40C66FF867C}">
                  <a14:compatExt spid="_x0000_s56395"/>
                </a:ext>
                <a:ext uri="{FF2B5EF4-FFF2-40B4-BE49-F238E27FC236}">
                  <a16:creationId xmlns:a16="http://schemas.microsoft.com/office/drawing/2014/main" id="{00000000-0008-0000-0500-00004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6396" name="Check Box 76" hidden="1">
              <a:extLst>
                <a:ext uri="{63B3BB69-23CF-44E3-9099-C40C66FF867C}">
                  <a14:compatExt spid="_x0000_s56396"/>
                </a:ext>
                <a:ext uri="{FF2B5EF4-FFF2-40B4-BE49-F238E27FC236}">
                  <a16:creationId xmlns:a16="http://schemas.microsoft.com/office/drawing/2014/main" id="{00000000-0008-0000-0500-00004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6397" name="Check Box 77" hidden="1">
              <a:extLst>
                <a:ext uri="{63B3BB69-23CF-44E3-9099-C40C66FF867C}">
                  <a14:compatExt spid="_x0000_s56397"/>
                </a:ext>
                <a:ext uri="{FF2B5EF4-FFF2-40B4-BE49-F238E27FC236}">
                  <a16:creationId xmlns:a16="http://schemas.microsoft.com/office/drawing/2014/main" id="{00000000-0008-0000-0500-00004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6398" name="Check Box 78" hidden="1">
              <a:extLst>
                <a:ext uri="{63B3BB69-23CF-44E3-9099-C40C66FF867C}">
                  <a14:compatExt spid="_x0000_s56398"/>
                </a:ext>
                <a:ext uri="{FF2B5EF4-FFF2-40B4-BE49-F238E27FC236}">
                  <a16:creationId xmlns:a16="http://schemas.microsoft.com/office/drawing/2014/main" id="{00000000-0008-0000-0500-00004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6399" name="Check Box 79" hidden="1">
              <a:extLst>
                <a:ext uri="{63B3BB69-23CF-44E3-9099-C40C66FF867C}">
                  <a14:compatExt spid="_x0000_s56399"/>
                </a:ext>
                <a:ext uri="{FF2B5EF4-FFF2-40B4-BE49-F238E27FC236}">
                  <a16:creationId xmlns:a16="http://schemas.microsoft.com/office/drawing/2014/main" id="{00000000-0008-0000-0500-00004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6400" name="Check Box 80" hidden="1">
              <a:extLst>
                <a:ext uri="{63B3BB69-23CF-44E3-9099-C40C66FF867C}">
                  <a14:compatExt spid="_x0000_s56400"/>
                </a:ext>
                <a:ext uri="{FF2B5EF4-FFF2-40B4-BE49-F238E27FC236}">
                  <a16:creationId xmlns:a16="http://schemas.microsoft.com/office/drawing/2014/main" id="{00000000-0008-0000-0500-00005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6401" name="Check Box 81" hidden="1">
              <a:extLst>
                <a:ext uri="{63B3BB69-23CF-44E3-9099-C40C66FF867C}">
                  <a14:compatExt spid="_x0000_s56401"/>
                </a:ext>
                <a:ext uri="{FF2B5EF4-FFF2-40B4-BE49-F238E27FC236}">
                  <a16:creationId xmlns:a16="http://schemas.microsoft.com/office/drawing/2014/main" id="{00000000-0008-0000-0500-00005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6402" name="Check Box 82" hidden="1">
              <a:extLst>
                <a:ext uri="{63B3BB69-23CF-44E3-9099-C40C66FF867C}">
                  <a14:compatExt spid="_x0000_s56402"/>
                </a:ext>
                <a:ext uri="{FF2B5EF4-FFF2-40B4-BE49-F238E27FC236}">
                  <a16:creationId xmlns:a16="http://schemas.microsoft.com/office/drawing/2014/main" id="{00000000-0008-0000-0500-00005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6403" name="Check Box 83" hidden="1">
              <a:extLst>
                <a:ext uri="{63B3BB69-23CF-44E3-9099-C40C66FF867C}">
                  <a14:compatExt spid="_x0000_s56403"/>
                </a:ext>
                <a:ext uri="{FF2B5EF4-FFF2-40B4-BE49-F238E27FC236}">
                  <a16:creationId xmlns:a16="http://schemas.microsoft.com/office/drawing/2014/main" id="{00000000-0008-0000-0500-00005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6404" name="Check Box 84" hidden="1">
              <a:extLst>
                <a:ext uri="{63B3BB69-23CF-44E3-9099-C40C66FF867C}">
                  <a14:compatExt spid="_x0000_s56404"/>
                </a:ext>
                <a:ext uri="{FF2B5EF4-FFF2-40B4-BE49-F238E27FC236}">
                  <a16:creationId xmlns:a16="http://schemas.microsoft.com/office/drawing/2014/main" id="{00000000-0008-0000-0500-00005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6405" name="Check Box 85" hidden="1">
              <a:extLst>
                <a:ext uri="{63B3BB69-23CF-44E3-9099-C40C66FF867C}">
                  <a14:compatExt spid="_x0000_s56405"/>
                </a:ext>
                <a:ext uri="{FF2B5EF4-FFF2-40B4-BE49-F238E27FC236}">
                  <a16:creationId xmlns:a16="http://schemas.microsoft.com/office/drawing/2014/main" id="{00000000-0008-0000-0500-00005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6406" name="Check Box 86" hidden="1">
              <a:extLst>
                <a:ext uri="{63B3BB69-23CF-44E3-9099-C40C66FF867C}">
                  <a14:compatExt spid="_x0000_s56406"/>
                </a:ext>
                <a:ext uri="{FF2B5EF4-FFF2-40B4-BE49-F238E27FC236}">
                  <a16:creationId xmlns:a16="http://schemas.microsoft.com/office/drawing/2014/main" id="{00000000-0008-0000-0500-00005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6407" name="Check Box 87" hidden="1">
              <a:extLst>
                <a:ext uri="{63B3BB69-23CF-44E3-9099-C40C66FF867C}">
                  <a14:compatExt spid="_x0000_s56407"/>
                </a:ext>
                <a:ext uri="{FF2B5EF4-FFF2-40B4-BE49-F238E27FC236}">
                  <a16:creationId xmlns:a16="http://schemas.microsoft.com/office/drawing/2014/main" id="{00000000-0008-0000-0500-00005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6408" name="Check Box 88" hidden="1">
              <a:extLst>
                <a:ext uri="{63B3BB69-23CF-44E3-9099-C40C66FF867C}">
                  <a14:compatExt spid="_x0000_s56408"/>
                </a:ext>
                <a:ext uri="{FF2B5EF4-FFF2-40B4-BE49-F238E27FC236}">
                  <a16:creationId xmlns:a16="http://schemas.microsoft.com/office/drawing/2014/main" id="{00000000-0008-0000-0500-00005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6409" name="Check Box 89" hidden="1">
              <a:extLst>
                <a:ext uri="{63B3BB69-23CF-44E3-9099-C40C66FF867C}">
                  <a14:compatExt spid="_x0000_s56409"/>
                </a:ext>
                <a:ext uri="{FF2B5EF4-FFF2-40B4-BE49-F238E27FC236}">
                  <a16:creationId xmlns:a16="http://schemas.microsoft.com/office/drawing/2014/main" id="{00000000-0008-0000-0500-00005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6410" name="Check Box 90" hidden="1">
              <a:extLst>
                <a:ext uri="{63B3BB69-23CF-44E3-9099-C40C66FF867C}">
                  <a14:compatExt spid="_x0000_s56410"/>
                </a:ext>
                <a:ext uri="{FF2B5EF4-FFF2-40B4-BE49-F238E27FC236}">
                  <a16:creationId xmlns:a16="http://schemas.microsoft.com/office/drawing/2014/main" id="{00000000-0008-0000-0500-00005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6411" name="Check Box 91" hidden="1">
              <a:extLst>
                <a:ext uri="{63B3BB69-23CF-44E3-9099-C40C66FF867C}">
                  <a14:compatExt spid="_x0000_s56411"/>
                </a:ext>
                <a:ext uri="{FF2B5EF4-FFF2-40B4-BE49-F238E27FC236}">
                  <a16:creationId xmlns:a16="http://schemas.microsoft.com/office/drawing/2014/main" id="{00000000-0008-0000-0500-00005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6412" name="Check Box 92" hidden="1">
              <a:extLst>
                <a:ext uri="{63B3BB69-23CF-44E3-9099-C40C66FF867C}">
                  <a14:compatExt spid="_x0000_s56412"/>
                </a:ext>
                <a:ext uri="{FF2B5EF4-FFF2-40B4-BE49-F238E27FC236}">
                  <a16:creationId xmlns:a16="http://schemas.microsoft.com/office/drawing/2014/main" id="{00000000-0008-0000-0500-00005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6413" name="Check Box 93" hidden="1">
              <a:extLst>
                <a:ext uri="{63B3BB69-23CF-44E3-9099-C40C66FF867C}">
                  <a14:compatExt spid="_x0000_s56413"/>
                </a:ext>
                <a:ext uri="{FF2B5EF4-FFF2-40B4-BE49-F238E27FC236}">
                  <a16:creationId xmlns:a16="http://schemas.microsoft.com/office/drawing/2014/main" id="{00000000-0008-0000-0500-00005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6414" name="Check Box 94" hidden="1">
              <a:extLst>
                <a:ext uri="{63B3BB69-23CF-44E3-9099-C40C66FF867C}">
                  <a14:compatExt spid="_x0000_s56414"/>
                </a:ext>
                <a:ext uri="{FF2B5EF4-FFF2-40B4-BE49-F238E27FC236}">
                  <a16:creationId xmlns:a16="http://schemas.microsoft.com/office/drawing/2014/main" id="{00000000-0008-0000-0500-00005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6415" name="Check Box 95" hidden="1">
              <a:extLst>
                <a:ext uri="{63B3BB69-23CF-44E3-9099-C40C66FF867C}">
                  <a14:compatExt spid="_x0000_s56415"/>
                </a:ext>
                <a:ext uri="{FF2B5EF4-FFF2-40B4-BE49-F238E27FC236}">
                  <a16:creationId xmlns:a16="http://schemas.microsoft.com/office/drawing/2014/main" id="{00000000-0008-0000-0500-00005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6416" name="Check Box 96" hidden="1">
              <a:extLst>
                <a:ext uri="{63B3BB69-23CF-44E3-9099-C40C66FF867C}">
                  <a14:compatExt spid="_x0000_s56416"/>
                </a:ext>
                <a:ext uri="{FF2B5EF4-FFF2-40B4-BE49-F238E27FC236}">
                  <a16:creationId xmlns:a16="http://schemas.microsoft.com/office/drawing/2014/main" id="{00000000-0008-0000-0500-00006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6417" name="Check Box 97" hidden="1">
              <a:extLst>
                <a:ext uri="{63B3BB69-23CF-44E3-9099-C40C66FF867C}">
                  <a14:compatExt spid="_x0000_s56417"/>
                </a:ext>
                <a:ext uri="{FF2B5EF4-FFF2-40B4-BE49-F238E27FC236}">
                  <a16:creationId xmlns:a16="http://schemas.microsoft.com/office/drawing/2014/main" id="{00000000-0008-0000-0500-00006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6418" name="Check Box 98" hidden="1">
              <a:extLst>
                <a:ext uri="{63B3BB69-23CF-44E3-9099-C40C66FF867C}">
                  <a14:compatExt spid="_x0000_s56418"/>
                </a:ext>
                <a:ext uri="{FF2B5EF4-FFF2-40B4-BE49-F238E27FC236}">
                  <a16:creationId xmlns:a16="http://schemas.microsoft.com/office/drawing/2014/main" id="{00000000-0008-0000-0500-00006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6419" name="Check Box 99" hidden="1">
              <a:extLst>
                <a:ext uri="{63B3BB69-23CF-44E3-9099-C40C66FF867C}">
                  <a14:compatExt spid="_x0000_s56419"/>
                </a:ext>
                <a:ext uri="{FF2B5EF4-FFF2-40B4-BE49-F238E27FC236}">
                  <a16:creationId xmlns:a16="http://schemas.microsoft.com/office/drawing/2014/main" id="{00000000-0008-0000-0500-00006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6420" name="Check Box 100" hidden="1">
              <a:extLst>
                <a:ext uri="{63B3BB69-23CF-44E3-9099-C40C66FF867C}">
                  <a14:compatExt spid="_x0000_s56420"/>
                </a:ext>
                <a:ext uri="{FF2B5EF4-FFF2-40B4-BE49-F238E27FC236}">
                  <a16:creationId xmlns:a16="http://schemas.microsoft.com/office/drawing/2014/main" id="{00000000-0008-0000-0500-00006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6421" name="Check Box 101" hidden="1">
              <a:extLst>
                <a:ext uri="{63B3BB69-23CF-44E3-9099-C40C66FF867C}">
                  <a14:compatExt spid="_x0000_s56421"/>
                </a:ext>
                <a:ext uri="{FF2B5EF4-FFF2-40B4-BE49-F238E27FC236}">
                  <a16:creationId xmlns:a16="http://schemas.microsoft.com/office/drawing/2014/main" id="{00000000-0008-0000-0500-00006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6422" name="Check Box 102" hidden="1">
              <a:extLst>
                <a:ext uri="{63B3BB69-23CF-44E3-9099-C40C66FF867C}">
                  <a14:compatExt spid="_x0000_s56422"/>
                </a:ext>
                <a:ext uri="{FF2B5EF4-FFF2-40B4-BE49-F238E27FC236}">
                  <a16:creationId xmlns:a16="http://schemas.microsoft.com/office/drawing/2014/main" id="{00000000-0008-0000-0500-00006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6423" name="Check Box 103" hidden="1">
              <a:extLst>
                <a:ext uri="{63B3BB69-23CF-44E3-9099-C40C66FF867C}">
                  <a14:compatExt spid="_x0000_s56423"/>
                </a:ext>
                <a:ext uri="{FF2B5EF4-FFF2-40B4-BE49-F238E27FC236}">
                  <a16:creationId xmlns:a16="http://schemas.microsoft.com/office/drawing/2014/main" id="{00000000-0008-0000-0500-00006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6424" name="Check Box 104" hidden="1">
              <a:extLst>
                <a:ext uri="{63B3BB69-23CF-44E3-9099-C40C66FF867C}">
                  <a14:compatExt spid="_x0000_s56424"/>
                </a:ext>
                <a:ext uri="{FF2B5EF4-FFF2-40B4-BE49-F238E27FC236}">
                  <a16:creationId xmlns:a16="http://schemas.microsoft.com/office/drawing/2014/main" id="{00000000-0008-0000-0500-00006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6425" name="Check Box 105" hidden="1">
              <a:extLst>
                <a:ext uri="{63B3BB69-23CF-44E3-9099-C40C66FF867C}">
                  <a14:compatExt spid="_x0000_s56425"/>
                </a:ext>
                <a:ext uri="{FF2B5EF4-FFF2-40B4-BE49-F238E27FC236}">
                  <a16:creationId xmlns:a16="http://schemas.microsoft.com/office/drawing/2014/main" id="{00000000-0008-0000-0500-00006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6426" name="Check Box 106" hidden="1">
              <a:extLst>
                <a:ext uri="{63B3BB69-23CF-44E3-9099-C40C66FF867C}">
                  <a14:compatExt spid="_x0000_s56426"/>
                </a:ext>
                <a:ext uri="{FF2B5EF4-FFF2-40B4-BE49-F238E27FC236}">
                  <a16:creationId xmlns:a16="http://schemas.microsoft.com/office/drawing/2014/main" id="{00000000-0008-0000-0500-00006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6427" name="Check Box 107" hidden="1">
              <a:extLst>
                <a:ext uri="{63B3BB69-23CF-44E3-9099-C40C66FF867C}">
                  <a14:compatExt spid="_x0000_s56427"/>
                </a:ext>
                <a:ext uri="{FF2B5EF4-FFF2-40B4-BE49-F238E27FC236}">
                  <a16:creationId xmlns:a16="http://schemas.microsoft.com/office/drawing/2014/main" id="{00000000-0008-0000-0500-00006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6428" name="Check Box 108" hidden="1">
              <a:extLst>
                <a:ext uri="{63B3BB69-23CF-44E3-9099-C40C66FF867C}">
                  <a14:compatExt spid="_x0000_s56428"/>
                </a:ext>
                <a:ext uri="{FF2B5EF4-FFF2-40B4-BE49-F238E27FC236}">
                  <a16:creationId xmlns:a16="http://schemas.microsoft.com/office/drawing/2014/main" id="{00000000-0008-0000-0500-00006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56432" name="Check Box 112" hidden="1">
              <a:extLst>
                <a:ext uri="{63B3BB69-23CF-44E3-9099-C40C66FF867C}">
                  <a14:compatExt spid="_x0000_s56432"/>
                </a:ext>
                <a:ext uri="{FF2B5EF4-FFF2-40B4-BE49-F238E27FC236}">
                  <a16:creationId xmlns:a16="http://schemas.microsoft.com/office/drawing/2014/main" id="{00000000-0008-0000-0500-00007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56433" name="Check Box 113" hidden="1">
              <a:extLst>
                <a:ext uri="{63B3BB69-23CF-44E3-9099-C40C66FF867C}">
                  <a14:compatExt spid="_x0000_s56433"/>
                </a:ext>
                <a:ext uri="{FF2B5EF4-FFF2-40B4-BE49-F238E27FC236}">
                  <a16:creationId xmlns:a16="http://schemas.microsoft.com/office/drawing/2014/main" id="{00000000-0008-0000-0500-00007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56434" name="Check Box 114" hidden="1">
              <a:extLst>
                <a:ext uri="{63B3BB69-23CF-44E3-9099-C40C66FF867C}">
                  <a14:compatExt spid="_x0000_s56434"/>
                </a:ext>
                <a:ext uri="{FF2B5EF4-FFF2-40B4-BE49-F238E27FC236}">
                  <a16:creationId xmlns:a16="http://schemas.microsoft.com/office/drawing/2014/main" id="{00000000-0008-0000-0500-00007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56435" name="Check Box 115" hidden="1">
              <a:extLst>
                <a:ext uri="{63B3BB69-23CF-44E3-9099-C40C66FF867C}">
                  <a14:compatExt spid="_x0000_s56435"/>
                </a:ext>
                <a:ext uri="{FF2B5EF4-FFF2-40B4-BE49-F238E27FC236}">
                  <a16:creationId xmlns:a16="http://schemas.microsoft.com/office/drawing/2014/main" id="{00000000-0008-0000-0500-00007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56436" name="Check Box 116" hidden="1">
              <a:extLst>
                <a:ext uri="{63B3BB69-23CF-44E3-9099-C40C66FF867C}">
                  <a14:compatExt spid="_x0000_s56436"/>
                </a:ext>
                <a:ext uri="{FF2B5EF4-FFF2-40B4-BE49-F238E27FC236}">
                  <a16:creationId xmlns:a16="http://schemas.microsoft.com/office/drawing/2014/main" id="{00000000-0008-0000-0500-00007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56437" name="Check Box 117" hidden="1">
              <a:extLst>
                <a:ext uri="{63B3BB69-23CF-44E3-9099-C40C66FF867C}">
                  <a14:compatExt spid="_x0000_s56437"/>
                </a:ext>
                <a:ext uri="{FF2B5EF4-FFF2-40B4-BE49-F238E27FC236}">
                  <a16:creationId xmlns:a16="http://schemas.microsoft.com/office/drawing/2014/main" id="{00000000-0008-0000-0500-00007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56438" name="Check Box 118" hidden="1">
              <a:extLst>
                <a:ext uri="{63B3BB69-23CF-44E3-9099-C40C66FF867C}">
                  <a14:compatExt spid="_x0000_s56438"/>
                </a:ext>
                <a:ext uri="{FF2B5EF4-FFF2-40B4-BE49-F238E27FC236}">
                  <a16:creationId xmlns:a16="http://schemas.microsoft.com/office/drawing/2014/main" id="{00000000-0008-0000-0500-00007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56439" name="Check Box 119" hidden="1">
              <a:extLst>
                <a:ext uri="{63B3BB69-23CF-44E3-9099-C40C66FF867C}">
                  <a14:compatExt spid="_x0000_s56439"/>
                </a:ext>
                <a:ext uri="{FF2B5EF4-FFF2-40B4-BE49-F238E27FC236}">
                  <a16:creationId xmlns:a16="http://schemas.microsoft.com/office/drawing/2014/main" id="{00000000-0008-0000-0500-00007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56440" name="Check Box 120" hidden="1">
              <a:extLst>
                <a:ext uri="{63B3BB69-23CF-44E3-9099-C40C66FF867C}">
                  <a14:compatExt spid="_x0000_s56440"/>
                </a:ext>
                <a:ext uri="{FF2B5EF4-FFF2-40B4-BE49-F238E27FC236}">
                  <a16:creationId xmlns:a16="http://schemas.microsoft.com/office/drawing/2014/main" id="{00000000-0008-0000-0500-00007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56441" name="Check Box 121" hidden="1">
              <a:extLst>
                <a:ext uri="{63B3BB69-23CF-44E3-9099-C40C66FF867C}">
                  <a14:compatExt spid="_x0000_s56441"/>
                </a:ext>
                <a:ext uri="{FF2B5EF4-FFF2-40B4-BE49-F238E27FC236}">
                  <a16:creationId xmlns:a16="http://schemas.microsoft.com/office/drawing/2014/main" id="{00000000-0008-0000-0500-00007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56442" name="Check Box 122" hidden="1">
              <a:extLst>
                <a:ext uri="{63B3BB69-23CF-44E3-9099-C40C66FF867C}">
                  <a14:compatExt spid="_x0000_s56442"/>
                </a:ext>
                <a:ext uri="{FF2B5EF4-FFF2-40B4-BE49-F238E27FC236}">
                  <a16:creationId xmlns:a16="http://schemas.microsoft.com/office/drawing/2014/main" id="{00000000-0008-0000-0500-00007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56443" name="Check Box 123" hidden="1">
              <a:extLst>
                <a:ext uri="{63B3BB69-23CF-44E3-9099-C40C66FF867C}">
                  <a14:compatExt spid="_x0000_s56443"/>
                </a:ext>
                <a:ext uri="{FF2B5EF4-FFF2-40B4-BE49-F238E27FC236}">
                  <a16:creationId xmlns:a16="http://schemas.microsoft.com/office/drawing/2014/main" id="{00000000-0008-0000-0500-00007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56444" name="Check Box 124" hidden="1">
              <a:extLst>
                <a:ext uri="{63B3BB69-23CF-44E3-9099-C40C66FF867C}">
                  <a14:compatExt spid="_x0000_s56444"/>
                </a:ext>
                <a:ext uri="{FF2B5EF4-FFF2-40B4-BE49-F238E27FC236}">
                  <a16:creationId xmlns:a16="http://schemas.microsoft.com/office/drawing/2014/main" id="{00000000-0008-0000-0500-00007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56445" name="Check Box 125" hidden="1">
              <a:extLst>
                <a:ext uri="{63B3BB69-23CF-44E3-9099-C40C66FF867C}">
                  <a14:compatExt spid="_x0000_s56445"/>
                </a:ext>
                <a:ext uri="{FF2B5EF4-FFF2-40B4-BE49-F238E27FC236}">
                  <a16:creationId xmlns:a16="http://schemas.microsoft.com/office/drawing/2014/main" id="{00000000-0008-0000-0500-00007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56446" name="Check Box 126" hidden="1">
              <a:extLst>
                <a:ext uri="{63B3BB69-23CF-44E3-9099-C40C66FF867C}">
                  <a14:compatExt spid="_x0000_s56446"/>
                </a:ext>
                <a:ext uri="{FF2B5EF4-FFF2-40B4-BE49-F238E27FC236}">
                  <a16:creationId xmlns:a16="http://schemas.microsoft.com/office/drawing/2014/main" id="{00000000-0008-0000-0500-00007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56447" name="Check Box 127" hidden="1">
              <a:extLst>
                <a:ext uri="{63B3BB69-23CF-44E3-9099-C40C66FF867C}">
                  <a14:compatExt spid="_x0000_s56447"/>
                </a:ext>
                <a:ext uri="{FF2B5EF4-FFF2-40B4-BE49-F238E27FC236}">
                  <a16:creationId xmlns:a16="http://schemas.microsoft.com/office/drawing/2014/main" id="{00000000-0008-0000-0500-00007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56448" name="Check Box 128" hidden="1">
              <a:extLst>
                <a:ext uri="{63B3BB69-23CF-44E3-9099-C40C66FF867C}">
                  <a14:compatExt spid="_x0000_s56448"/>
                </a:ext>
                <a:ext uri="{FF2B5EF4-FFF2-40B4-BE49-F238E27FC236}">
                  <a16:creationId xmlns:a16="http://schemas.microsoft.com/office/drawing/2014/main" id="{00000000-0008-0000-0500-00008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56449" name="Check Box 129" hidden="1">
              <a:extLst>
                <a:ext uri="{63B3BB69-23CF-44E3-9099-C40C66FF867C}">
                  <a14:compatExt spid="_x0000_s56449"/>
                </a:ext>
                <a:ext uri="{FF2B5EF4-FFF2-40B4-BE49-F238E27FC236}">
                  <a16:creationId xmlns:a16="http://schemas.microsoft.com/office/drawing/2014/main" id="{00000000-0008-0000-0500-00008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56450" name="Check Box 130" hidden="1">
              <a:extLst>
                <a:ext uri="{63B3BB69-23CF-44E3-9099-C40C66FF867C}">
                  <a14:compatExt spid="_x0000_s56450"/>
                </a:ext>
                <a:ext uri="{FF2B5EF4-FFF2-40B4-BE49-F238E27FC236}">
                  <a16:creationId xmlns:a16="http://schemas.microsoft.com/office/drawing/2014/main" id="{00000000-0008-0000-0500-00008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56451" name="Check Box 131" hidden="1">
              <a:extLst>
                <a:ext uri="{63B3BB69-23CF-44E3-9099-C40C66FF867C}">
                  <a14:compatExt spid="_x0000_s56451"/>
                </a:ext>
                <a:ext uri="{FF2B5EF4-FFF2-40B4-BE49-F238E27FC236}">
                  <a16:creationId xmlns:a16="http://schemas.microsoft.com/office/drawing/2014/main" id="{00000000-0008-0000-0500-00008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56452" name="Check Box 132" hidden="1">
              <a:extLst>
                <a:ext uri="{63B3BB69-23CF-44E3-9099-C40C66FF867C}">
                  <a14:compatExt spid="_x0000_s56452"/>
                </a:ext>
                <a:ext uri="{FF2B5EF4-FFF2-40B4-BE49-F238E27FC236}">
                  <a16:creationId xmlns:a16="http://schemas.microsoft.com/office/drawing/2014/main" id="{00000000-0008-0000-0500-00008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56453" name="Check Box 133" hidden="1">
              <a:extLst>
                <a:ext uri="{63B3BB69-23CF-44E3-9099-C40C66FF867C}">
                  <a14:compatExt spid="_x0000_s56453"/>
                </a:ext>
                <a:ext uri="{FF2B5EF4-FFF2-40B4-BE49-F238E27FC236}">
                  <a16:creationId xmlns:a16="http://schemas.microsoft.com/office/drawing/2014/main" id="{00000000-0008-0000-0500-00008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56454" name="Check Box 134" hidden="1">
              <a:extLst>
                <a:ext uri="{63B3BB69-23CF-44E3-9099-C40C66FF867C}">
                  <a14:compatExt spid="_x0000_s56454"/>
                </a:ext>
                <a:ext uri="{FF2B5EF4-FFF2-40B4-BE49-F238E27FC236}">
                  <a16:creationId xmlns:a16="http://schemas.microsoft.com/office/drawing/2014/main" id="{00000000-0008-0000-0500-00008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56455" name="Check Box 135" hidden="1">
              <a:extLst>
                <a:ext uri="{63B3BB69-23CF-44E3-9099-C40C66FF867C}">
                  <a14:compatExt spid="_x0000_s56455"/>
                </a:ext>
                <a:ext uri="{FF2B5EF4-FFF2-40B4-BE49-F238E27FC236}">
                  <a16:creationId xmlns:a16="http://schemas.microsoft.com/office/drawing/2014/main" id="{00000000-0008-0000-0500-00008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56456" name="Check Box 136" hidden="1">
              <a:extLst>
                <a:ext uri="{63B3BB69-23CF-44E3-9099-C40C66FF867C}">
                  <a14:compatExt spid="_x0000_s56456"/>
                </a:ext>
                <a:ext uri="{FF2B5EF4-FFF2-40B4-BE49-F238E27FC236}">
                  <a16:creationId xmlns:a16="http://schemas.microsoft.com/office/drawing/2014/main" id="{00000000-0008-0000-0500-00008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56457" name="Check Box 137" hidden="1">
              <a:extLst>
                <a:ext uri="{63B3BB69-23CF-44E3-9099-C40C66FF867C}">
                  <a14:compatExt spid="_x0000_s56457"/>
                </a:ext>
                <a:ext uri="{FF2B5EF4-FFF2-40B4-BE49-F238E27FC236}">
                  <a16:creationId xmlns:a16="http://schemas.microsoft.com/office/drawing/2014/main" id="{00000000-0008-0000-0500-00008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56458" name="Check Box 138" hidden="1">
              <a:extLst>
                <a:ext uri="{63B3BB69-23CF-44E3-9099-C40C66FF867C}">
                  <a14:compatExt spid="_x0000_s56458"/>
                </a:ext>
                <a:ext uri="{FF2B5EF4-FFF2-40B4-BE49-F238E27FC236}">
                  <a16:creationId xmlns:a16="http://schemas.microsoft.com/office/drawing/2014/main" id="{00000000-0008-0000-0500-00008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56459" name="Check Box 139" hidden="1">
              <a:extLst>
                <a:ext uri="{63B3BB69-23CF-44E3-9099-C40C66FF867C}">
                  <a14:compatExt spid="_x0000_s56459"/>
                </a:ext>
                <a:ext uri="{FF2B5EF4-FFF2-40B4-BE49-F238E27FC236}">
                  <a16:creationId xmlns:a16="http://schemas.microsoft.com/office/drawing/2014/main" id="{00000000-0008-0000-0500-00008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56460" name="Check Box 140" hidden="1">
              <a:extLst>
                <a:ext uri="{63B3BB69-23CF-44E3-9099-C40C66FF867C}">
                  <a14:compatExt spid="_x0000_s56460"/>
                </a:ext>
                <a:ext uri="{FF2B5EF4-FFF2-40B4-BE49-F238E27FC236}">
                  <a16:creationId xmlns:a16="http://schemas.microsoft.com/office/drawing/2014/main" id="{00000000-0008-0000-0500-00008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56461" name="Check Box 141" hidden="1">
              <a:extLst>
                <a:ext uri="{63B3BB69-23CF-44E3-9099-C40C66FF867C}">
                  <a14:compatExt spid="_x0000_s56461"/>
                </a:ext>
                <a:ext uri="{FF2B5EF4-FFF2-40B4-BE49-F238E27FC236}">
                  <a16:creationId xmlns:a16="http://schemas.microsoft.com/office/drawing/2014/main" id="{00000000-0008-0000-0500-00008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56462" name="Check Box 142" hidden="1">
              <a:extLst>
                <a:ext uri="{63B3BB69-23CF-44E3-9099-C40C66FF867C}">
                  <a14:compatExt spid="_x0000_s56462"/>
                </a:ext>
                <a:ext uri="{FF2B5EF4-FFF2-40B4-BE49-F238E27FC236}">
                  <a16:creationId xmlns:a16="http://schemas.microsoft.com/office/drawing/2014/main" id="{00000000-0008-0000-0500-00008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56463" name="Check Box 143" hidden="1">
              <a:extLst>
                <a:ext uri="{63B3BB69-23CF-44E3-9099-C40C66FF867C}">
                  <a14:compatExt spid="_x0000_s56463"/>
                </a:ext>
                <a:ext uri="{FF2B5EF4-FFF2-40B4-BE49-F238E27FC236}">
                  <a16:creationId xmlns:a16="http://schemas.microsoft.com/office/drawing/2014/main" id="{00000000-0008-0000-0500-00008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56464" name="Check Box 144" hidden="1">
              <a:extLst>
                <a:ext uri="{63B3BB69-23CF-44E3-9099-C40C66FF867C}">
                  <a14:compatExt spid="_x0000_s56464"/>
                </a:ext>
                <a:ext uri="{FF2B5EF4-FFF2-40B4-BE49-F238E27FC236}">
                  <a16:creationId xmlns:a16="http://schemas.microsoft.com/office/drawing/2014/main" id="{00000000-0008-0000-0500-00009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56465" name="Check Box 145" hidden="1">
              <a:extLst>
                <a:ext uri="{63B3BB69-23CF-44E3-9099-C40C66FF867C}">
                  <a14:compatExt spid="_x0000_s56465"/>
                </a:ext>
                <a:ext uri="{FF2B5EF4-FFF2-40B4-BE49-F238E27FC236}">
                  <a16:creationId xmlns:a16="http://schemas.microsoft.com/office/drawing/2014/main" id="{00000000-0008-0000-0500-00009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56466" name="Check Box 146" hidden="1">
              <a:extLst>
                <a:ext uri="{63B3BB69-23CF-44E3-9099-C40C66FF867C}">
                  <a14:compatExt spid="_x0000_s56466"/>
                </a:ext>
                <a:ext uri="{FF2B5EF4-FFF2-40B4-BE49-F238E27FC236}">
                  <a16:creationId xmlns:a16="http://schemas.microsoft.com/office/drawing/2014/main" id="{00000000-0008-0000-0500-00009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56467" name="Check Box 147" hidden="1">
              <a:extLst>
                <a:ext uri="{63B3BB69-23CF-44E3-9099-C40C66FF867C}">
                  <a14:compatExt spid="_x0000_s56467"/>
                </a:ext>
                <a:ext uri="{FF2B5EF4-FFF2-40B4-BE49-F238E27FC236}">
                  <a16:creationId xmlns:a16="http://schemas.microsoft.com/office/drawing/2014/main" id="{00000000-0008-0000-0500-00009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56468" name="Check Box 148" hidden="1">
              <a:extLst>
                <a:ext uri="{63B3BB69-23CF-44E3-9099-C40C66FF867C}">
                  <a14:compatExt spid="_x0000_s56468"/>
                </a:ext>
                <a:ext uri="{FF2B5EF4-FFF2-40B4-BE49-F238E27FC236}">
                  <a16:creationId xmlns:a16="http://schemas.microsoft.com/office/drawing/2014/main" id="{00000000-0008-0000-0500-00009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56469" name="Check Box 149" hidden="1">
              <a:extLst>
                <a:ext uri="{63B3BB69-23CF-44E3-9099-C40C66FF867C}">
                  <a14:compatExt spid="_x0000_s56469"/>
                </a:ext>
                <a:ext uri="{FF2B5EF4-FFF2-40B4-BE49-F238E27FC236}">
                  <a16:creationId xmlns:a16="http://schemas.microsoft.com/office/drawing/2014/main" id="{00000000-0008-0000-0500-00009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56470" name="Check Box 150" hidden="1">
              <a:extLst>
                <a:ext uri="{63B3BB69-23CF-44E3-9099-C40C66FF867C}">
                  <a14:compatExt spid="_x0000_s56470"/>
                </a:ext>
                <a:ext uri="{FF2B5EF4-FFF2-40B4-BE49-F238E27FC236}">
                  <a16:creationId xmlns:a16="http://schemas.microsoft.com/office/drawing/2014/main" id="{00000000-0008-0000-0500-00009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56471" name="Check Box 151" hidden="1">
              <a:extLst>
                <a:ext uri="{63B3BB69-23CF-44E3-9099-C40C66FF867C}">
                  <a14:compatExt spid="_x0000_s56471"/>
                </a:ext>
                <a:ext uri="{FF2B5EF4-FFF2-40B4-BE49-F238E27FC236}">
                  <a16:creationId xmlns:a16="http://schemas.microsoft.com/office/drawing/2014/main" id="{00000000-0008-0000-0500-00009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56472" name="Check Box 152" hidden="1">
              <a:extLst>
                <a:ext uri="{63B3BB69-23CF-44E3-9099-C40C66FF867C}">
                  <a14:compatExt spid="_x0000_s56472"/>
                </a:ext>
                <a:ext uri="{FF2B5EF4-FFF2-40B4-BE49-F238E27FC236}">
                  <a16:creationId xmlns:a16="http://schemas.microsoft.com/office/drawing/2014/main" id="{00000000-0008-0000-0500-00009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56473" name="Check Box 153" hidden="1">
              <a:extLst>
                <a:ext uri="{63B3BB69-23CF-44E3-9099-C40C66FF867C}">
                  <a14:compatExt spid="_x0000_s56473"/>
                </a:ext>
                <a:ext uri="{FF2B5EF4-FFF2-40B4-BE49-F238E27FC236}">
                  <a16:creationId xmlns:a16="http://schemas.microsoft.com/office/drawing/2014/main" id="{00000000-0008-0000-0500-00009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56474" name="Check Box 154" hidden="1">
              <a:extLst>
                <a:ext uri="{63B3BB69-23CF-44E3-9099-C40C66FF867C}">
                  <a14:compatExt spid="_x0000_s56474"/>
                </a:ext>
                <a:ext uri="{FF2B5EF4-FFF2-40B4-BE49-F238E27FC236}">
                  <a16:creationId xmlns:a16="http://schemas.microsoft.com/office/drawing/2014/main" id="{00000000-0008-0000-0500-00009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56475" name="Check Box 155" hidden="1">
              <a:extLst>
                <a:ext uri="{63B3BB69-23CF-44E3-9099-C40C66FF867C}">
                  <a14:compatExt spid="_x0000_s56475"/>
                </a:ext>
                <a:ext uri="{FF2B5EF4-FFF2-40B4-BE49-F238E27FC236}">
                  <a16:creationId xmlns:a16="http://schemas.microsoft.com/office/drawing/2014/main" id="{00000000-0008-0000-0500-00009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56476" name="Check Box 156" hidden="1">
              <a:extLst>
                <a:ext uri="{63B3BB69-23CF-44E3-9099-C40C66FF867C}">
                  <a14:compatExt spid="_x0000_s56476"/>
                </a:ext>
                <a:ext uri="{FF2B5EF4-FFF2-40B4-BE49-F238E27FC236}">
                  <a16:creationId xmlns:a16="http://schemas.microsoft.com/office/drawing/2014/main" id="{00000000-0008-0000-0500-00009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56477" name="Check Box 157" hidden="1">
              <a:extLst>
                <a:ext uri="{63B3BB69-23CF-44E3-9099-C40C66FF867C}">
                  <a14:compatExt spid="_x0000_s56477"/>
                </a:ext>
                <a:ext uri="{FF2B5EF4-FFF2-40B4-BE49-F238E27FC236}">
                  <a16:creationId xmlns:a16="http://schemas.microsoft.com/office/drawing/2014/main" id="{00000000-0008-0000-0500-00009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56478" name="Check Box 158" hidden="1">
              <a:extLst>
                <a:ext uri="{63B3BB69-23CF-44E3-9099-C40C66FF867C}">
                  <a14:compatExt spid="_x0000_s56478"/>
                </a:ext>
                <a:ext uri="{FF2B5EF4-FFF2-40B4-BE49-F238E27FC236}">
                  <a16:creationId xmlns:a16="http://schemas.microsoft.com/office/drawing/2014/main" id="{00000000-0008-0000-0500-00009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56479" name="Check Box 159" hidden="1">
              <a:extLst>
                <a:ext uri="{63B3BB69-23CF-44E3-9099-C40C66FF867C}">
                  <a14:compatExt spid="_x0000_s56479"/>
                </a:ext>
                <a:ext uri="{FF2B5EF4-FFF2-40B4-BE49-F238E27FC236}">
                  <a16:creationId xmlns:a16="http://schemas.microsoft.com/office/drawing/2014/main" id="{00000000-0008-0000-0500-00009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56480" name="Check Box 160" hidden="1">
              <a:extLst>
                <a:ext uri="{63B3BB69-23CF-44E3-9099-C40C66FF867C}">
                  <a14:compatExt spid="_x0000_s56480"/>
                </a:ext>
                <a:ext uri="{FF2B5EF4-FFF2-40B4-BE49-F238E27FC236}">
                  <a16:creationId xmlns:a16="http://schemas.microsoft.com/office/drawing/2014/main" id="{00000000-0008-0000-0500-0000A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56481" name="Check Box 161" hidden="1">
              <a:extLst>
                <a:ext uri="{63B3BB69-23CF-44E3-9099-C40C66FF867C}">
                  <a14:compatExt spid="_x0000_s56481"/>
                </a:ext>
                <a:ext uri="{FF2B5EF4-FFF2-40B4-BE49-F238E27FC236}">
                  <a16:creationId xmlns:a16="http://schemas.microsoft.com/office/drawing/2014/main" id="{00000000-0008-0000-0500-0000A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56482" name="Check Box 162" hidden="1">
              <a:extLst>
                <a:ext uri="{63B3BB69-23CF-44E3-9099-C40C66FF867C}">
                  <a14:compatExt spid="_x0000_s56482"/>
                </a:ext>
                <a:ext uri="{FF2B5EF4-FFF2-40B4-BE49-F238E27FC236}">
                  <a16:creationId xmlns:a16="http://schemas.microsoft.com/office/drawing/2014/main" id="{00000000-0008-0000-0500-0000A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56483" name="Check Box 163" hidden="1">
              <a:extLst>
                <a:ext uri="{63B3BB69-23CF-44E3-9099-C40C66FF867C}">
                  <a14:compatExt spid="_x0000_s56483"/>
                </a:ext>
                <a:ext uri="{FF2B5EF4-FFF2-40B4-BE49-F238E27FC236}">
                  <a16:creationId xmlns:a16="http://schemas.microsoft.com/office/drawing/2014/main" id="{00000000-0008-0000-0500-0000A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56484" name="Check Box 164" hidden="1">
              <a:extLst>
                <a:ext uri="{63B3BB69-23CF-44E3-9099-C40C66FF867C}">
                  <a14:compatExt spid="_x0000_s56484"/>
                </a:ext>
                <a:ext uri="{FF2B5EF4-FFF2-40B4-BE49-F238E27FC236}">
                  <a16:creationId xmlns:a16="http://schemas.microsoft.com/office/drawing/2014/main" id="{00000000-0008-0000-0500-0000A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56485" name="Check Box 165" hidden="1">
              <a:extLst>
                <a:ext uri="{63B3BB69-23CF-44E3-9099-C40C66FF867C}">
                  <a14:compatExt spid="_x0000_s56485"/>
                </a:ext>
                <a:ext uri="{FF2B5EF4-FFF2-40B4-BE49-F238E27FC236}">
                  <a16:creationId xmlns:a16="http://schemas.microsoft.com/office/drawing/2014/main" id="{00000000-0008-0000-0500-0000A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29</xdr:row>
          <xdr:rowOff>228600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29</xdr:row>
          <xdr:rowOff>228600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31</xdr:row>
          <xdr:rowOff>228600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31</xdr:row>
          <xdr:rowOff>228600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35</xdr:row>
          <xdr:rowOff>228600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35</xdr:row>
          <xdr:rowOff>228600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114300</xdr:colOff>
          <xdr:row>19</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114300</xdr:colOff>
          <xdr:row>19</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114300</xdr:colOff>
          <xdr:row>33</xdr:row>
          <xdr:rowOff>228600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114300</xdr:colOff>
          <xdr:row>33</xdr:row>
          <xdr:rowOff>228600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39</xdr:row>
          <xdr:rowOff>228600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39</xdr:row>
          <xdr:rowOff>228600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114300</xdr:colOff>
          <xdr:row>37</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114300</xdr:colOff>
          <xdr:row>37</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B00-00002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B00-00002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B00-00002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B00-00002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B00-00002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B00-00002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2</xdr:row>
          <xdr:rowOff>228600</xdr:rowOff>
        </xdr:from>
        <xdr:to>
          <xdr:col>11</xdr:col>
          <xdr:colOff>323850</xdr:colOff>
          <xdr:row>3</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xdr:row>
          <xdr:rowOff>0</xdr:rowOff>
        </xdr:from>
        <xdr:to>
          <xdr:col>15</xdr:col>
          <xdr:colOff>304800</xdr:colOff>
          <xdr:row>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0</xdr:rowOff>
        </xdr:from>
        <xdr:to>
          <xdr:col>17</xdr:col>
          <xdr:colOff>304800</xdr:colOff>
          <xdr:row>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13</xdr:col>
          <xdr:colOff>76200</xdr:colOff>
          <xdr:row>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0</xdr:rowOff>
        </xdr:from>
        <xdr:to>
          <xdr:col>9</xdr:col>
          <xdr:colOff>304800</xdr:colOff>
          <xdr:row>7</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0</xdr:rowOff>
        </xdr:from>
        <xdr:to>
          <xdr:col>9</xdr:col>
          <xdr:colOff>304800</xdr:colOff>
          <xdr:row>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0</xdr:rowOff>
        </xdr:from>
        <xdr:to>
          <xdr:col>17</xdr:col>
          <xdr:colOff>304800</xdr:colOff>
          <xdr:row>9</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0</xdr:rowOff>
        </xdr:from>
        <xdr:to>
          <xdr:col>8</xdr:col>
          <xdr:colOff>304800</xdr:colOff>
          <xdr:row>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0</xdr:rowOff>
        </xdr:from>
        <xdr:to>
          <xdr:col>9</xdr:col>
          <xdr:colOff>304800</xdr:colOff>
          <xdr:row>10</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0</xdr:rowOff>
        </xdr:from>
        <xdr:to>
          <xdr:col>11</xdr:col>
          <xdr:colOff>304800</xdr:colOff>
          <xdr:row>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0</xdr:rowOff>
        </xdr:from>
        <xdr:to>
          <xdr:col>14</xdr:col>
          <xdr:colOff>304800</xdr:colOff>
          <xdr:row>9</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228600</xdr:rowOff>
        </xdr:from>
        <xdr:to>
          <xdr:col>11</xdr:col>
          <xdr:colOff>323850</xdr:colOff>
          <xdr:row>10</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xdr:row>
          <xdr:rowOff>0</xdr:rowOff>
        </xdr:from>
        <xdr:to>
          <xdr:col>15</xdr:col>
          <xdr:colOff>304800</xdr:colOff>
          <xdr:row>11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228600</xdr:rowOff>
        </xdr:from>
        <xdr:to>
          <xdr:col>11</xdr:col>
          <xdr:colOff>323850</xdr:colOff>
          <xdr:row>11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xdr:row>
          <xdr:rowOff>0</xdr:rowOff>
        </xdr:from>
        <xdr:to>
          <xdr:col>15</xdr:col>
          <xdr:colOff>304800</xdr:colOff>
          <xdr:row>12</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0</xdr:rowOff>
        </xdr:from>
        <xdr:to>
          <xdr:col>17</xdr:col>
          <xdr:colOff>304800</xdr:colOff>
          <xdr:row>17</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0</xdr:rowOff>
        </xdr:from>
        <xdr:to>
          <xdr:col>8</xdr:col>
          <xdr:colOff>304800</xdr:colOff>
          <xdr:row>17</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9</xdr:col>
          <xdr:colOff>304800</xdr:colOff>
          <xdr:row>18</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14</xdr:col>
          <xdr:colOff>304800</xdr:colOff>
          <xdr:row>17</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323850</xdr:colOff>
          <xdr:row>23</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0</xdr:rowOff>
        </xdr:from>
        <xdr:to>
          <xdr:col>14</xdr:col>
          <xdr:colOff>304800</xdr:colOff>
          <xdr:row>23</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0</xdr:rowOff>
        </xdr:from>
        <xdr:to>
          <xdr:col>10</xdr:col>
          <xdr:colOff>323850</xdr:colOff>
          <xdr:row>26</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14</xdr:col>
          <xdr:colOff>304800</xdr:colOff>
          <xdr:row>26</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142875</xdr:rowOff>
        </xdr:from>
        <xdr:to>
          <xdr:col>34</xdr:col>
          <xdr:colOff>333375</xdr:colOff>
          <xdr:row>6</xdr:row>
          <xdr:rowOff>142875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xdr:row>
          <xdr:rowOff>123825</xdr:rowOff>
        </xdr:from>
        <xdr:to>
          <xdr:col>38</xdr:col>
          <xdr:colOff>314325</xdr:colOff>
          <xdr:row>6</xdr:row>
          <xdr:rowOff>123825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xdr:row>
          <xdr:rowOff>0</xdr:rowOff>
        </xdr:from>
        <xdr:to>
          <xdr:col>35</xdr:col>
          <xdr:colOff>0</xdr:colOff>
          <xdr:row>9</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228600</xdr:rowOff>
        </xdr:from>
        <xdr:to>
          <xdr:col>39</xdr:col>
          <xdr:colOff>9525</xdr:colOff>
          <xdr:row>9</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xdr:row>
          <xdr:rowOff>104775</xdr:rowOff>
        </xdr:from>
        <xdr:to>
          <xdr:col>34</xdr:col>
          <xdr:colOff>323850</xdr:colOff>
          <xdr:row>11</xdr:row>
          <xdr:rowOff>104775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104775</xdr:rowOff>
        </xdr:from>
        <xdr:to>
          <xdr:col>38</xdr:col>
          <xdr:colOff>314325</xdr:colOff>
          <xdr:row>11</xdr:row>
          <xdr:rowOff>104775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28</xdr:col>
          <xdr:colOff>304800</xdr:colOff>
          <xdr:row>23</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22</xdr:row>
          <xdr:rowOff>0</xdr:rowOff>
        </xdr:from>
        <xdr:to>
          <xdr:col>31</xdr:col>
          <xdr:colOff>323850</xdr:colOff>
          <xdr:row>23</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C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142875</xdr:rowOff>
        </xdr:from>
        <xdr:to>
          <xdr:col>34</xdr:col>
          <xdr:colOff>333375</xdr:colOff>
          <xdr:row>6</xdr:row>
          <xdr:rowOff>142875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C00-00002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xdr:row>
          <xdr:rowOff>123825</xdr:rowOff>
        </xdr:from>
        <xdr:to>
          <xdr:col>38</xdr:col>
          <xdr:colOff>314325</xdr:colOff>
          <xdr:row>6</xdr:row>
          <xdr:rowOff>123825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C00-00002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xdr:row>
          <xdr:rowOff>0</xdr:rowOff>
        </xdr:from>
        <xdr:to>
          <xdr:col>35</xdr:col>
          <xdr:colOff>0</xdr:colOff>
          <xdr:row>9</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C00-00002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228600</xdr:rowOff>
        </xdr:from>
        <xdr:to>
          <xdr:col>39</xdr:col>
          <xdr:colOff>9525</xdr:colOff>
          <xdr:row>9</xdr:row>
          <xdr:rowOff>9525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C00-00002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xdr:row>
          <xdr:rowOff>104775</xdr:rowOff>
        </xdr:from>
        <xdr:to>
          <xdr:col>34</xdr:col>
          <xdr:colOff>323850</xdr:colOff>
          <xdr:row>11</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C00-00002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104775</xdr:rowOff>
        </xdr:from>
        <xdr:to>
          <xdr:col>38</xdr:col>
          <xdr:colOff>314325</xdr:colOff>
          <xdr:row>11</xdr:row>
          <xdr:rowOff>104775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C00-00002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142875</xdr:rowOff>
        </xdr:from>
        <xdr:to>
          <xdr:col>34</xdr:col>
          <xdr:colOff>333375</xdr:colOff>
          <xdr:row>4</xdr:row>
          <xdr:rowOff>142875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C00-00002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xdr:row>
          <xdr:rowOff>123825</xdr:rowOff>
        </xdr:from>
        <xdr:to>
          <xdr:col>38</xdr:col>
          <xdr:colOff>314325</xdr:colOff>
          <xdr:row>4</xdr:row>
          <xdr:rowOff>123825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C00-00002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123825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D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D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D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D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123825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123825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123825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123825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D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123825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D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D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34</xdr:row>
          <xdr:rowOff>0</xdr:rowOff>
        </xdr:from>
        <xdr:to>
          <xdr:col>29</xdr:col>
          <xdr:colOff>276225</xdr:colOff>
          <xdr:row>35</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D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34</xdr:row>
          <xdr:rowOff>0</xdr:rowOff>
        </xdr:from>
        <xdr:to>
          <xdr:col>35</xdr:col>
          <xdr:colOff>266700</xdr:colOff>
          <xdr:row>35</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D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0</xdr:rowOff>
        </xdr:from>
        <xdr:to>
          <xdr:col>26</xdr:col>
          <xdr:colOff>266700</xdr:colOff>
          <xdr:row>38</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D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0</xdr:rowOff>
        </xdr:from>
        <xdr:to>
          <xdr:col>37</xdr:col>
          <xdr:colOff>276225</xdr:colOff>
          <xdr:row>38</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D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22</xdr:row>
          <xdr:rowOff>114300</xdr:rowOff>
        </xdr:from>
        <xdr:to>
          <xdr:col>11</xdr:col>
          <xdr:colOff>0</xdr:colOff>
          <xdr:row>23</xdr:row>
          <xdr:rowOff>95250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E00-00000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114300</xdr:rowOff>
        </xdr:from>
        <xdr:to>
          <xdr:col>14</xdr:col>
          <xdr:colOff>0</xdr:colOff>
          <xdr:row>23</xdr:row>
          <xdr:rowOff>95250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E00-00000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114300</xdr:rowOff>
        </xdr:from>
        <xdr:to>
          <xdr:col>9</xdr:col>
          <xdr:colOff>0</xdr:colOff>
          <xdr:row>27</xdr:row>
          <xdr:rowOff>95250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E00-00000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26</xdr:row>
          <xdr:rowOff>114300</xdr:rowOff>
        </xdr:from>
        <xdr:to>
          <xdr:col>16</xdr:col>
          <xdr:colOff>0</xdr:colOff>
          <xdr:row>27</xdr:row>
          <xdr:rowOff>95250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E00-00001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E00-00001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E00-00001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95250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E00-00001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114300</xdr:rowOff>
        </xdr:from>
        <xdr:to>
          <xdr:col>16</xdr:col>
          <xdr:colOff>0</xdr:colOff>
          <xdr:row>31</xdr:row>
          <xdr:rowOff>95250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E00-00001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E00-00001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E00-00001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8</xdr:row>
          <xdr:rowOff>114300</xdr:rowOff>
        </xdr:from>
        <xdr:to>
          <xdr:col>30</xdr:col>
          <xdr:colOff>9525</xdr:colOff>
          <xdr:row>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E00-00002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xdr:row>
          <xdr:rowOff>114300</xdr:rowOff>
        </xdr:from>
        <xdr:to>
          <xdr:col>33</xdr:col>
          <xdr:colOff>9525</xdr:colOff>
          <xdr:row>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E00-00002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20</xdr:row>
          <xdr:rowOff>114300</xdr:rowOff>
        </xdr:from>
        <xdr:to>
          <xdr:col>30</xdr:col>
          <xdr:colOff>9525</xdr:colOff>
          <xdr:row>21</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E00-00003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114300</xdr:rowOff>
        </xdr:from>
        <xdr:to>
          <xdr:col>33</xdr:col>
          <xdr:colOff>9525</xdr:colOff>
          <xdr:row>21</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E00-00003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E00-00003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E00-00003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E00-00003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E00-00003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E00-00003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E00-00003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xdr:row>
          <xdr:rowOff>114300</xdr:rowOff>
        </xdr:from>
        <xdr:to>
          <xdr:col>29</xdr:col>
          <xdr:colOff>0</xdr:colOff>
          <xdr:row>13</xdr:row>
          <xdr:rowOff>95250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E00-00003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12</xdr:row>
          <xdr:rowOff>114300</xdr:rowOff>
        </xdr:from>
        <xdr:to>
          <xdr:col>35</xdr:col>
          <xdr:colOff>0</xdr:colOff>
          <xdr:row>13</xdr:row>
          <xdr:rowOff>95250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E00-00003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E00-00003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E00-00003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E00-00003C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E00-00003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E00-00003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E00-00003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24</xdr:row>
          <xdr:rowOff>114300</xdr:rowOff>
        </xdr:from>
        <xdr:to>
          <xdr:col>29</xdr:col>
          <xdr:colOff>0</xdr:colOff>
          <xdr:row>25</xdr:row>
          <xdr:rowOff>95250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E00-00004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24</xdr:row>
          <xdr:rowOff>114300</xdr:rowOff>
        </xdr:from>
        <xdr:to>
          <xdr:col>35</xdr:col>
          <xdr:colOff>0</xdr:colOff>
          <xdr:row>25</xdr:row>
          <xdr:rowOff>95250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E00-00004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xdr:row>
          <xdr:rowOff>0</xdr:rowOff>
        </xdr:from>
        <xdr:to>
          <xdr:col>31</xdr:col>
          <xdr:colOff>123825</xdr:colOff>
          <xdr:row>4</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E00-00004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0</xdr:rowOff>
        </xdr:from>
        <xdr:to>
          <xdr:col>34</xdr:col>
          <xdr:colOff>123825</xdr:colOff>
          <xdr:row>4</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E00-00004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xdr:row>
          <xdr:rowOff>0</xdr:rowOff>
        </xdr:from>
        <xdr:to>
          <xdr:col>22</xdr:col>
          <xdr:colOff>123825</xdr:colOff>
          <xdr:row>6</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E00-00004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0</xdr:rowOff>
        </xdr:from>
        <xdr:to>
          <xdr:col>25</xdr:col>
          <xdr:colOff>123825</xdr:colOff>
          <xdr:row>6</xdr:row>
          <xdr:rowOff>19050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E00-00004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xdr:row>
          <xdr:rowOff>0</xdr:rowOff>
        </xdr:from>
        <xdr:to>
          <xdr:col>22</xdr:col>
          <xdr:colOff>123825</xdr:colOff>
          <xdr:row>4</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E00-00004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xdr:row>
          <xdr:rowOff>0</xdr:rowOff>
        </xdr:from>
        <xdr:to>
          <xdr:col>25</xdr:col>
          <xdr:colOff>123825</xdr:colOff>
          <xdr:row>4</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E00-00004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123825</xdr:colOff>
          <xdr:row>6</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E00-00005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123825</xdr:colOff>
          <xdr:row>6</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E00-00005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F00-00000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F00-00000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F00-00000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F00-00000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F00-00000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F00-00000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F00-00000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F00-00000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114300</xdr:rowOff>
        </xdr:from>
        <xdr:to>
          <xdr:col>1</xdr:col>
          <xdr:colOff>0</xdr:colOff>
          <xdr:row>18</xdr:row>
          <xdr:rowOff>95250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F00-00000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114300</xdr:rowOff>
        </xdr:from>
        <xdr:to>
          <xdr:col>16</xdr:col>
          <xdr:colOff>0</xdr:colOff>
          <xdr:row>18</xdr:row>
          <xdr:rowOff>95250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F00-00000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F00-00001E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F00-00001F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F00-000020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F00-00002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F00-00002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F00-00002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F00-00002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F00-00002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F00-00002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F00-00002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F00-00002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F00-000029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F00-00002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F00-00002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114300</xdr:rowOff>
        </xdr:from>
        <xdr:to>
          <xdr:col>11</xdr:col>
          <xdr:colOff>0</xdr:colOff>
          <xdr:row>22</xdr:row>
          <xdr:rowOff>95250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F00-00002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114300</xdr:rowOff>
        </xdr:from>
        <xdr:to>
          <xdr:col>15</xdr:col>
          <xdr:colOff>0</xdr:colOff>
          <xdr:row>22</xdr:row>
          <xdr:rowOff>95250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F00-00002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000-00000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000-00000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000-00000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000-00000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000-00000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000-00000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000-00001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000-00001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000-00001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000-00001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000-00001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000-00001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000-00001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000-00001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000-00001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000-00001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000-00001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000-00001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000-00001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000-00001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000-00001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000-00002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000-00002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000-00002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000-00002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000-00002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000-00002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000-00002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000-00002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000-00002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000-00002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000-00002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000-00002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000-00002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1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1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1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1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1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6</xdr:row>
          <xdr:rowOff>104775</xdr:rowOff>
        </xdr:from>
        <xdr:to>
          <xdr:col>15</xdr:col>
          <xdr:colOff>266700</xdr:colOff>
          <xdr:row>7</xdr:row>
          <xdr:rowOff>104775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xdr:row>
          <xdr:rowOff>104775</xdr:rowOff>
        </xdr:from>
        <xdr:to>
          <xdr:col>21</xdr:col>
          <xdr:colOff>276225</xdr:colOff>
          <xdr:row>7</xdr:row>
          <xdr:rowOff>123825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0</xdr:rowOff>
        </xdr:from>
        <xdr:to>
          <xdr:col>13</xdr:col>
          <xdr:colOff>276225</xdr:colOff>
          <xdr:row>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16</xdr:col>
          <xdr:colOff>276225</xdr:colOff>
          <xdr:row>9</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0</xdr:rowOff>
        </xdr:from>
        <xdr:to>
          <xdr:col>19</xdr:col>
          <xdr:colOff>276225</xdr:colOff>
          <xdr:row>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0</xdr:rowOff>
        </xdr:from>
        <xdr:to>
          <xdr:col>13</xdr:col>
          <xdr:colOff>276225</xdr:colOff>
          <xdr:row>10</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2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104775</xdr:rowOff>
        </xdr:from>
        <xdr:to>
          <xdr:col>11</xdr:col>
          <xdr:colOff>304800</xdr:colOff>
          <xdr:row>19</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114300</xdr:rowOff>
        </xdr:from>
        <xdr:to>
          <xdr:col>17</xdr:col>
          <xdr:colOff>276225</xdr:colOff>
          <xdr:row>19</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133350</xdr:rowOff>
        </xdr:from>
        <xdr:to>
          <xdr:col>23</xdr:col>
          <xdr:colOff>295275</xdr:colOff>
          <xdr:row>19</xdr:row>
          <xdr:rowOff>133350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300-00000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18</xdr:row>
          <xdr:rowOff>114300</xdr:rowOff>
        </xdr:from>
        <xdr:to>
          <xdr:col>42</xdr:col>
          <xdr:colOff>276225</xdr:colOff>
          <xdr:row>19</xdr:row>
          <xdr:rowOff>114300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300-00000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18</xdr:row>
          <xdr:rowOff>114300</xdr:rowOff>
        </xdr:from>
        <xdr:to>
          <xdr:col>37</xdr:col>
          <xdr:colOff>304800</xdr:colOff>
          <xdr:row>19</xdr:row>
          <xdr:rowOff>114300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22</xdr:row>
          <xdr:rowOff>104775</xdr:rowOff>
        </xdr:from>
        <xdr:to>
          <xdr:col>36</xdr:col>
          <xdr:colOff>276225</xdr:colOff>
          <xdr:row>23</xdr:row>
          <xdr:rowOff>114300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22</xdr:row>
          <xdr:rowOff>104775</xdr:rowOff>
        </xdr:from>
        <xdr:to>
          <xdr:col>43</xdr:col>
          <xdr:colOff>276225</xdr:colOff>
          <xdr:row>23</xdr:row>
          <xdr:rowOff>114300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238125</xdr:rowOff>
        </xdr:from>
        <xdr:to>
          <xdr:col>10</xdr:col>
          <xdr:colOff>295275</xdr:colOff>
          <xdr:row>27</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0</xdr:rowOff>
        </xdr:from>
        <xdr:to>
          <xdr:col>19</xdr:col>
          <xdr:colOff>276225</xdr:colOff>
          <xdr:row>27</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104775</xdr:rowOff>
        </xdr:from>
        <xdr:to>
          <xdr:col>10</xdr:col>
          <xdr:colOff>295275</xdr:colOff>
          <xdr:row>28</xdr:row>
          <xdr:rowOff>114300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104775</xdr:rowOff>
        </xdr:from>
        <xdr:to>
          <xdr:col>10</xdr:col>
          <xdr:colOff>295275</xdr:colOff>
          <xdr:row>30</xdr:row>
          <xdr:rowOff>114300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300-00000E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300-00000F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300-000010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300-00001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300-00001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104775</xdr:rowOff>
        </xdr:from>
        <xdr:to>
          <xdr:col>12</xdr:col>
          <xdr:colOff>276225</xdr:colOff>
          <xdr:row>23</xdr:row>
          <xdr:rowOff>114300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300-00001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104775</xdr:rowOff>
        </xdr:from>
        <xdr:to>
          <xdr:col>19</xdr:col>
          <xdr:colOff>276225</xdr:colOff>
          <xdr:row>23</xdr:row>
          <xdr:rowOff>114300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300-00001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4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4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4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114300</xdr:rowOff>
        </xdr:from>
        <xdr:to>
          <xdr:col>33</xdr:col>
          <xdr:colOff>0</xdr:colOff>
          <xdr:row>22</xdr:row>
          <xdr:rowOff>104775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4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21</xdr:row>
          <xdr:rowOff>114300</xdr:rowOff>
        </xdr:from>
        <xdr:to>
          <xdr:col>36</xdr:col>
          <xdr:colOff>0</xdr:colOff>
          <xdr:row>22</xdr:row>
          <xdr:rowOff>104775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4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25</xdr:row>
          <xdr:rowOff>114300</xdr:rowOff>
        </xdr:from>
        <xdr:to>
          <xdr:col>22</xdr:col>
          <xdr:colOff>0</xdr:colOff>
          <xdr:row>26</xdr:row>
          <xdr:rowOff>104775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4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25</xdr:row>
          <xdr:rowOff>114300</xdr:rowOff>
        </xdr:from>
        <xdr:to>
          <xdr:col>25</xdr:col>
          <xdr:colOff>0</xdr:colOff>
          <xdr:row>26</xdr:row>
          <xdr:rowOff>104775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4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xdr:row>
          <xdr:rowOff>114300</xdr:rowOff>
        </xdr:from>
        <xdr:to>
          <xdr:col>33</xdr:col>
          <xdr:colOff>0</xdr:colOff>
          <xdr:row>26</xdr:row>
          <xdr:rowOff>104775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4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104775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4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500-00000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0</xdr:rowOff>
        </xdr:from>
        <xdr:to>
          <xdr:col>26</xdr:col>
          <xdr:colOff>276225</xdr:colOff>
          <xdr:row>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500-00000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xdr:row>
          <xdr:rowOff>0</xdr:rowOff>
        </xdr:from>
        <xdr:to>
          <xdr:col>29</xdr:col>
          <xdr:colOff>276225</xdr:colOff>
          <xdr:row>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500-00000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xdr:row>
          <xdr:rowOff>0</xdr:rowOff>
        </xdr:from>
        <xdr:to>
          <xdr:col>33</xdr:col>
          <xdr:colOff>276225</xdr:colOff>
          <xdr:row>2</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500-00000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123825</xdr:rowOff>
        </xdr:from>
        <xdr:to>
          <xdr:col>13</xdr:col>
          <xdr:colOff>0</xdr:colOff>
          <xdr:row>12</xdr:row>
          <xdr:rowOff>123825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500-00000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123825</xdr:rowOff>
        </xdr:from>
        <xdr:to>
          <xdr:col>15</xdr:col>
          <xdr:colOff>190500</xdr:colOff>
          <xdr:row>12</xdr:row>
          <xdr:rowOff>123825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500-00000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500-00000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xdr:row>
          <xdr:rowOff>0</xdr:rowOff>
        </xdr:from>
        <xdr:to>
          <xdr:col>28</xdr:col>
          <xdr:colOff>276225</xdr:colOff>
          <xdr:row>16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500-00000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0</xdr:rowOff>
        </xdr:from>
        <xdr:to>
          <xdr:col>22</xdr:col>
          <xdr:colOff>276225</xdr:colOff>
          <xdr:row>17</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500-00000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0</xdr:rowOff>
        </xdr:from>
        <xdr:to>
          <xdr:col>28</xdr:col>
          <xdr:colOff>276225</xdr:colOff>
          <xdr:row>18</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500-00000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17</xdr:row>
          <xdr:rowOff>0</xdr:rowOff>
        </xdr:from>
        <xdr:to>
          <xdr:col>32</xdr:col>
          <xdr:colOff>276225</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500-00000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500-00000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20</xdr:row>
          <xdr:rowOff>0</xdr:rowOff>
        </xdr:from>
        <xdr:to>
          <xdr:col>35</xdr:col>
          <xdr:colOff>276225</xdr:colOff>
          <xdr:row>21</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500-00000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0</xdr:rowOff>
        </xdr:from>
        <xdr:to>
          <xdr:col>31</xdr:col>
          <xdr:colOff>276225</xdr:colOff>
          <xdr:row>25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500-00001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24</xdr:row>
          <xdr:rowOff>0</xdr:rowOff>
        </xdr:from>
        <xdr:to>
          <xdr:col>35</xdr:col>
          <xdr:colOff>276225</xdr:colOff>
          <xdr:row>25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500-00001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0</xdr:rowOff>
        </xdr:from>
        <xdr:to>
          <xdr:col>31</xdr:col>
          <xdr:colOff>276225</xdr:colOff>
          <xdr:row>26</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500-00001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0</xdr:rowOff>
        </xdr:from>
        <xdr:to>
          <xdr:col>35</xdr:col>
          <xdr:colOff>276225</xdr:colOff>
          <xdr:row>26</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500-00001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0</xdr:rowOff>
        </xdr:from>
        <xdr:to>
          <xdr:col>31</xdr:col>
          <xdr:colOff>276225</xdr:colOff>
          <xdr:row>27</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500-00001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0</xdr:rowOff>
        </xdr:from>
        <xdr:to>
          <xdr:col>35</xdr:col>
          <xdr:colOff>276225</xdr:colOff>
          <xdr:row>27</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500-00001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0</xdr:rowOff>
        </xdr:from>
        <xdr:to>
          <xdr:col>28</xdr:col>
          <xdr:colOff>276225</xdr:colOff>
          <xdr:row>28</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500-00001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0</xdr:rowOff>
        </xdr:from>
        <xdr:to>
          <xdr:col>31</xdr:col>
          <xdr:colOff>276225</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500-00001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0</xdr:rowOff>
        </xdr:from>
        <xdr:to>
          <xdr:col>34</xdr:col>
          <xdr:colOff>276225</xdr:colOff>
          <xdr:row>28</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500-00001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114300</xdr:rowOff>
        </xdr:from>
        <xdr:to>
          <xdr:col>13</xdr:col>
          <xdr:colOff>0</xdr:colOff>
          <xdr:row>20</xdr:row>
          <xdr:rowOff>114300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500-00001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114300</xdr:rowOff>
        </xdr:from>
        <xdr:to>
          <xdr:col>16</xdr:col>
          <xdr:colOff>0</xdr:colOff>
          <xdr:row>20</xdr:row>
          <xdr:rowOff>114300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500-00001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12</xdr:col>
          <xdr:colOff>276225</xdr:colOff>
          <xdr:row>25</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500-00001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0</xdr:rowOff>
        </xdr:from>
        <xdr:to>
          <xdr:col>15</xdr:col>
          <xdr:colOff>276225</xdr:colOff>
          <xdr:row>25</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500-00001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114300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500-00001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114300</xdr:rowOff>
        </xdr:from>
        <xdr:to>
          <xdr:col>6</xdr:col>
          <xdr:colOff>314325</xdr:colOff>
          <xdr:row>21</xdr:row>
          <xdr:rowOff>123825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500-00001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228600</xdr:rowOff>
        </xdr:from>
        <xdr:to>
          <xdr:col>6</xdr:col>
          <xdr:colOff>314325</xdr:colOff>
          <xdr:row>19</xdr:row>
          <xdr:rowOff>228600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500-00001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238125</xdr:rowOff>
        </xdr:from>
        <xdr:to>
          <xdr:col>4</xdr:col>
          <xdr:colOff>314325</xdr:colOff>
          <xdr:row>20</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500-00002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500-00002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500-00002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228600</xdr:rowOff>
        </xdr:from>
        <xdr:to>
          <xdr:col>6</xdr:col>
          <xdr:colOff>314325</xdr:colOff>
          <xdr:row>25</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500-00002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238125</xdr:rowOff>
        </xdr:from>
        <xdr:to>
          <xdr:col>4</xdr:col>
          <xdr:colOff>314325</xdr:colOff>
          <xdr:row>26</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500-00002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500-00002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114300</xdr:rowOff>
        </xdr:from>
        <xdr:to>
          <xdr:col>6</xdr:col>
          <xdr:colOff>314325</xdr:colOff>
          <xdr:row>27</xdr:row>
          <xdr:rowOff>123825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500-00002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114300</xdr:rowOff>
        </xdr:from>
        <xdr:to>
          <xdr:col>5</xdr:col>
          <xdr:colOff>0</xdr:colOff>
          <xdr:row>29</xdr:row>
          <xdr:rowOff>123825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500-00002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114300</xdr:rowOff>
        </xdr:from>
        <xdr:to>
          <xdr:col>6</xdr:col>
          <xdr:colOff>314325</xdr:colOff>
          <xdr:row>29</xdr:row>
          <xdr:rowOff>123825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500-00002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500-00002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114300</xdr:rowOff>
        </xdr:from>
        <xdr:to>
          <xdr:col>6</xdr:col>
          <xdr:colOff>314325</xdr:colOff>
          <xdr:row>31</xdr:row>
          <xdr:rowOff>123825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500-00002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1500-00002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1500-00002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0</xdr:rowOff>
        </xdr:from>
        <xdr:to>
          <xdr:col>26</xdr:col>
          <xdr:colOff>276225</xdr:colOff>
          <xdr:row>3</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1500-00002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xdr:row>
          <xdr:rowOff>0</xdr:rowOff>
        </xdr:from>
        <xdr:to>
          <xdr:col>30</xdr:col>
          <xdr:colOff>276225</xdr:colOff>
          <xdr:row>3</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1500-00002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123825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123825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123825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123825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123825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600-00000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123825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600-00000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123825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600-00000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123825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600-00000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123825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600-00000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123825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600-00000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123825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600-00000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314325</xdr:colOff>
          <xdr:row>23</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600-00000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314325</xdr:colOff>
          <xdr:row>23</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600-00000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314325</xdr:colOff>
          <xdr:row>23</xdr:row>
          <xdr:rowOff>228600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600-00000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314325</xdr:colOff>
          <xdr:row>23</xdr:row>
          <xdr:rowOff>228600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600-00001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314325</xdr:colOff>
          <xdr:row>24</xdr:row>
          <xdr:rowOff>228600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600-00001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314325</xdr:colOff>
          <xdr:row>24</xdr:row>
          <xdr:rowOff>228600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600-00001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600-00001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600-00001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600-00001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600-00001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600-00001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600-00001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600-00001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600-00001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600-00001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1600-00001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1600-00001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1600-00001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314325</xdr:colOff>
          <xdr:row>35</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1600-00001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314325</xdr:colOff>
          <xdr:row>35</xdr:row>
          <xdr:rowOff>228600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1600-00002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123825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1600-00002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123825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1600-00002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123825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1600-00002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123825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1600-00002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123825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1600-00002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123825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1600-00002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123825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1600-00002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123825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1600-00002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123825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1600-00002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123825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1600-00002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285750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285750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7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7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285750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7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7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285750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7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7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285750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7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7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285750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7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7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285750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7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7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285750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7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7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285750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7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7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700-00001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700-00001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700-00001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285750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700-00001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285750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700-00001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700-00001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285750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700-00001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700-00001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285750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700-00001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700-00002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285750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700-00002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700-00002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285750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700-00002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700-00002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285750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700-00002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700-00002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285750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700-00002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700-00002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285750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700-00002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700-00002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285750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700-00002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700-00002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285750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700-00002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700-00002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285750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700-00002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700-00003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285750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700-00003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285750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285750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285750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285750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285750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285750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285750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285750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285750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41</xdr:col>
          <xdr:colOff>333375</xdr:colOff>
          <xdr:row>11</xdr:row>
          <xdr:rowOff>285750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285750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285750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285750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285750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1700-00004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1700-00004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285750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1700-00004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1700-00005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285750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1700-00005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1700-00005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285750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1700-00005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1700-00005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285750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1700-00005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1700-00005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41</xdr:col>
          <xdr:colOff>333375</xdr:colOff>
          <xdr:row>20</xdr:row>
          <xdr:rowOff>285750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1700-00005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1700-00005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41</xdr:col>
          <xdr:colOff>333375</xdr:colOff>
          <xdr:row>21</xdr:row>
          <xdr:rowOff>285750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1700-00005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1700-00005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1700-00005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3" Type="http://schemas.openxmlformats.org/officeDocument/2006/relationships/vmlDrawing" Target="../drawings/vmlDrawing9.v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9" Type="http://schemas.openxmlformats.org/officeDocument/2006/relationships/ctrlProp" Target="../ctrlProps/ctrlProp428.xml"/><Relationship Id="rId3" Type="http://schemas.openxmlformats.org/officeDocument/2006/relationships/vmlDrawing" Target="../drawings/vmlDrawing10.vml"/><Relationship Id="rId21" Type="http://schemas.openxmlformats.org/officeDocument/2006/relationships/ctrlProp" Target="../ctrlProps/ctrlProp410.xml"/><Relationship Id="rId34" Type="http://schemas.openxmlformats.org/officeDocument/2006/relationships/ctrlProp" Target="../ctrlProps/ctrlProp423.xml"/><Relationship Id="rId42" Type="http://schemas.openxmlformats.org/officeDocument/2006/relationships/ctrlProp" Target="../ctrlProps/ctrlProp431.x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33" Type="http://schemas.openxmlformats.org/officeDocument/2006/relationships/ctrlProp" Target="../ctrlProps/ctrlProp422.xml"/><Relationship Id="rId38" Type="http://schemas.openxmlformats.org/officeDocument/2006/relationships/ctrlProp" Target="../ctrlProps/ctrlProp427.xml"/><Relationship Id="rId2" Type="http://schemas.openxmlformats.org/officeDocument/2006/relationships/drawing" Target="../drawings/drawing10.xml"/><Relationship Id="rId16" Type="http://schemas.openxmlformats.org/officeDocument/2006/relationships/ctrlProp" Target="../ctrlProps/ctrlProp405.xml"/><Relationship Id="rId20" Type="http://schemas.openxmlformats.org/officeDocument/2006/relationships/ctrlProp" Target="../ctrlProps/ctrlProp409.xml"/><Relationship Id="rId29" Type="http://schemas.openxmlformats.org/officeDocument/2006/relationships/ctrlProp" Target="../ctrlProps/ctrlProp418.xml"/><Relationship Id="rId41" Type="http://schemas.openxmlformats.org/officeDocument/2006/relationships/ctrlProp" Target="../ctrlProps/ctrlProp430.xml"/><Relationship Id="rId1" Type="http://schemas.openxmlformats.org/officeDocument/2006/relationships/printerSettings" Target="../printerSettings/printerSettings12.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trlProp" Target="../ctrlProps/ctrlProp421.xml"/><Relationship Id="rId37" Type="http://schemas.openxmlformats.org/officeDocument/2006/relationships/ctrlProp" Target="../ctrlProps/ctrlProp426.xml"/><Relationship Id="rId40" Type="http://schemas.openxmlformats.org/officeDocument/2006/relationships/ctrlProp" Target="../ctrlProps/ctrlProp429.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36" Type="http://schemas.openxmlformats.org/officeDocument/2006/relationships/ctrlProp" Target="../ctrlProps/ctrlProp425.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 Id="rId35" Type="http://schemas.openxmlformats.org/officeDocument/2006/relationships/ctrlProp" Target="../ctrlProps/ctrlProp424.xml"/><Relationship Id="rId43" Type="http://schemas.openxmlformats.org/officeDocument/2006/relationships/ctrlProp" Target="../ctrlProps/ctrlProp43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26" Type="http://schemas.openxmlformats.org/officeDocument/2006/relationships/ctrlProp" Target="../ctrlProps/ctrlProp455.xml"/><Relationship Id="rId39" Type="http://schemas.openxmlformats.org/officeDocument/2006/relationships/ctrlProp" Target="../ctrlProps/ctrlProp468.xml"/><Relationship Id="rId3" Type="http://schemas.openxmlformats.org/officeDocument/2006/relationships/vmlDrawing" Target="../drawings/vmlDrawing11.vml"/><Relationship Id="rId21" Type="http://schemas.openxmlformats.org/officeDocument/2006/relationships/ctrlProp" Target="../ctrlProps/ctrlProp450.xml"/><Relationship Id="rId34" Type="http://schemas.openxmlformats.org/officeDocument/2006/relationships/ctrlProp" Target="../ctrlProps/ctrlProp463.xml"/><Relationship Id="rId42" Type="http://schemas.openxmlformats.org/officeDocument/2006/relationships/ctrlProp" Target="../ctrlProps/ctrlProp471.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33" Type="http://schemas.openxmlformats.org/officeDocument/2006/relationships/ctrlProp" Target="../ctrlProps/ctrlProp462.xml"/><Relationship Id="rId38" Type="http://schemas.openxmlformats.org/officeDocument/2006/relationships/ctrlProp" Target="../ctrlProps/ctrlProp467.xml"/><Relationship Id="rId2" Type="http://schemas.openxmlformats.org/officeDocument/2006/relationships/drawing" Target="../drawings/drawing11.xml"/><Relationship Id="rId16" Type="http://schemas.openxmlformats.org/officeDocument/2006/relationships/ctrlProp" Target="../ctrlProps/ctrlProp445.xml"/><Relationship Id="rId20" Type="http://schemas.openxmlformats.org/officeDocument/2006/relationships/ctrlProp" Target="../ctrlProps/ctrlProp449.xml"/><Relationship Id="rId29" Type="http://schemas.openxmlformats.org/officeDocument/2006/relationships/ctrlProp" Target="../ctrlProps/ctrlProp458.xml"/><Relationship Id="rId41" Type="http://schemas.openxmlformats.org/officeDocument/2006/relationships/ctrlProp" Target="../ctrlProps/ctrlProp470.xml"/><Relationship Id="rId1" Type="http://schemas.openxmlformats.org/officeDocument/2006/relationships/printerSettings" Target="../printerSettings/printerSettings13.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32" Type="http://schemas.openxmlformats.org/officeDocument/2006/relationships/ctrlProp" Target="../ctrlProps/ctrlProp461.xml"/><Relationship Id="rId37" Type="http://schemas.openxmlformats.org/officeDocument/2006/relationships/ctrlProp" Target="../ctrlProps/ctrlProp466.xml"/><Relationship Id="rId40" Type="http://schemas.openxmlformats.org/officeDocument/2006/relationships/ctrlProp" Target="../ctrlProps/ctrlProp469.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28" Type="http://schemas.openxmlformats.org/officeDocument/2006/relationships/ctrlProp" Target="../ctrlProps/ctrlProp457.xml"/><Relationship Id="rId36" Type="http://schemas.openxmlformats.org/officeDocument/2006/relationships/ctrlProp" Target="../ctrlProps/ctrlProp465.xml"/><Relationship Id="rId10" Type="http://schemas.openxmlformats.org/officeDocument/2006/relationships/ctrlProp" Target="../ctrlProps/ctrlProp439.xml"/><Relationship Id="rId19" Type="http://schemas.openxmlformats.org/officeDocument/2006/relationships/ctrlProp" Target="../ctrlProps/ctrlProp448.xml"/><Relationship Id="rId31" Type="http://schemas.openxmlformats.org/officeDocument/2006/relationships/ctrlProp" Target="../ctrlProps/ctrlProp460.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 Id="rId27" Type="http://schemas.openxmlformats.org/officeDocument/2006/relationships/ctrlProp" Target="../ctrlProps/ctrlProp456.xml"/><Relationship Id="rId30" Type="http://schemas.openxmlformats.org/officeDocument/2006/relationships/ctrlProp" Target="../ctrlProps/ctrlProp459.xml"/><Relationship Id="rId35" Type="http://schemas.openxmlformats.org/officeDocument/2006/relationships/ctrlProp" Target="../ctrlProps/ctrlProp464.xml"/><Relationship Id="rId43" Type="http://schemas.openxmlformats.org/officeDocument/2006/relationships/ctrlProp" Target="../ctrlProps/ctrlProp47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77.xml"/><Relationship Id="rId13" Type="http://schemas.openxmlformats.org/officeDocument/2006/relationships/ctrlProp" Target="../ctrlProps/ctrlProp482.xml"/><Relationship Id="rId18" Type="http://schemas.openxmlformats.org/officeDocument/2006/relationships/ctrlProp" Target="../ctrlProps/ctrlProp487.xml"/><Relationship Id="rId26" Type="http://schemas.openxmlformats.org/officeDocument/2006/relationships/ctrlProp" Target="../ctrlProps/ctrlProp495.xml"/><Relationship Id="rId3" Type="http://schemas.openxmlformats.org/officeDocument/2006/relationships/vmlDrawing" Target="../drawings/vmlDrawing12.vml"/><Relationship Id="rId21" Type="http://schemas.openxmlformats.org/officeDocument/2006/relationships/ctrlProp" Target="../ctrlProps/ctrlProp490.xml"/><Relationship Id="rId7" Type="http://schemas.openxmlformats.org/officeDocument/2006/relationships/ctrlProp" Target="../ctrlProps/ctrlProp476.x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2" Type="http://schemas.openxmlformats.org/officeDocument/2006/relationships/drawing" Target="../drawings/drawing12.xml"/><Relationship Id="rId16" Type="http://schemas.openxmlformats.org/officeDocument/2006/relationships/ctrlProp" Target="../ctrlProps/ctrlProp485.xml"/><Relationship Id="rId20" Type="http://schemas.openxmlformats.org/officeDocument/2006/relationships/ctrlProp" Target="../ctrlProps/ctrlProp489.xml"/><Relationship Id="rId29" Type="http://schemas.openxmlformats.org/officeDocument/2006/relationships/ctrlProp" Target="../ctrlProps/ctrlProp498.xml"/><Relationship Id="rId1" Type="http://schemas.openxmlformats.org/officeDocument/2006/relationships/printerSettings" Target="../printerSettings/printerSettings14.bin"/><Relationship Id="rId6" Type="http://schemas.openxmlformats.org/officeDocument/2006/relationships/ctrlProp" Target="../ctrlProps/ctrlProp475.xml"/><Relationship Id="rId11" Type="http://schemas.openxmlformats.org/officeDocument/2006/relationships/ctrlProp" Target="../ctrlProps/ctrlProp480.xml"/><Relationship Id="rId24" Type="http://schemas.openxmlformats.org/officeDocument/2006/relationships/ctrlProp" Target="../ctrlProps/ctrlProp493.xml"/><Relationship Id="rId5" Type="http://schemas.openxmlformats.org/officeDocument/2006/relationships/ctrlProp" Target="../ctrlProps/ctrlProp474.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10" Type="http://schemas.openxmlformats.org/officeDocument/2006/relationships/ctrlProp" Target="../ctrlProps/ctrlProp479.xml"/><Relationship Id="rId19" Type="http://schemas.openxmlformats.org/officeDocument/2006/relationships/ctrlProp" Target="../ctrlProps/ctrlProp488.xml"/><Relationship Id="rId31" Type="http://schemas.openxmlformats.org/officeDocument/2006/relationships/comments" Target="../comments5.xml"/><Relationship Id="rId4" Type="http://schemas.openxmlformats.org/officeDocument/2006/relationships/ctrlProp" Target="../ctrlProps/ctrlProp473.xml"/><Relationship Id="rId9" Type="http://schemas.openxmlformats.org/officeDocument/2006/relationships/ctrlProp" Target="../ctrlProps/ctrlProp47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04.xml"/><Relationship Id="rId13" Type="http://schemas.openxmlformats.org/officeDocument/2006/relationships/ctrlProp" Target="../ctrlProps/ctrlProp509.xml"/><Relationship Id="rId18" Type="http://schemas.openxmlformats.org/officeDocument/2006/relationships/ctrlProp" Target="../ctrlProps/ctrlProp514.xml"/><Relationship Id="rId26" Type="http://schemas.openxmlformats.org/officeDocument/2006/relationships/ctrlProp" Target="../ctrlProps/ctrlProp522.xml"/><Relationship Id="rId39" Type="http://schemas.openxmlformats.org/officeDocument/2006/relationships/ctrlProp" Target="../ctrlProps/ctrlProp535.xml"/><Relationship Id="rId3" Type="http://schemas.openxmlformats.org/officeDocument/2006/relationships/vmlDrawing" Target="../drawings/vmlDrawing13.vml"/><Relationship Id="rId21" Type="http://schemas.openxmlformats.org/officeDocument/2006/relationships/ctrlProp" Target="../ctrlProps/ctrlProp517.xml"/><Relationship Id="rId34" Type="http://schemas.openxmlformats.org/officeDocument/2006/relationships/ctrlProp" Target="../ctrlProps/ctrlProp530.xml"/><Relationship Id="rId7" Type="http://schemas.openxmlformats.org/officeDocument/2006/relationships/ctrlProp" Target="../ctrlProps/ctrlProp503.x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33" Type="http://schemas.openxmlformats.org/officeDocument/2006/relationships/ctrlProp" Target="../ctrlProps/ctrlProp529.xml"/><Relationship Id="rId38" Type="http://schemas.openxmlformats.org/officeDocument/2006/relationships/ctrlProp" Target="../ctrlProps/ctrlProp534.xml"/><Relationship Id="rId2" Type="http://schemas.openxmlformats.org/officeDocument/2006/relationships/drawing" Target="../drawings/drawing13.xml"/><Relationship Id="rId16" Type="http://schemas.openxmlformats.org/officeDocument/2006/relationships/ctrlProp" Target="../ctrlProps/ctrlProp512.xml"/><Relationship Id="rId20" Type="http://schemas.openxmlformats.org/officeDocument/2006/relationships/ctrlProp" Target="../ctrlProps/ctrlProp516.xml"/><Relationship Id="rId29" Type="http://schemas.openxmlformats.org/officeDocument/2006/relationships/ctrlProp" Target="../ctrlProps/ctrlProp525.xml"/><Relationship Id="rId41" Type="http://schemas.openxmlformats.org/officeDocument/2006/relationships/ctrlProp" Target="../ctrlProps/ctrlProp537.xml"/><Relationship Id="rId1" Type="http://schemas.openxmlformats.org/officeDocument/2006/relationships/printerSettings" Target="../printerSettings/printerSettings15.bin"/><Relationship Id="rId6" Type="http://schemas.openxmlformats.org/officeDocument/2006/relationships/ctrlProp" Target="../ctrlProps/ctrlProp502.xml"/><Relationship Id="rId11" Type="http://schemas.openxmlformats.org/officeDocument/2006/relationships/ctrlProp" Target="../ctrlProps/ctrlProp507.xml"/><Relationship Id="rId24" Type="http://schemas.openxmlformats.org/officeDocument/2006/relationships/ctrlProp" Target="../ctrlProps/ctrlProp520.xml"/><Relationship Id="rId32" Type="http://schemas.openxmlformats.org/officeDocument/2006/relationships/ctrlProp" Target="../ctrlProps/ctrlProp528.xml"/><Relationship Id="rId37" Type="http://schemas.openxmlformats.org/officeDocument/2006/relationships/ctrlProp" Target="../ctrlProps/ctrlProp533.xml"/><Relationship Id="rId40" Type="http://schemas.openxmlformats.org/officeDocument/2006/relationships/ctrlProp" Target="../ctrlProps/ctrlProp536.xml"/><Relationship Id="rId5" Type="http://schemas.openxmlformats.org/officeDocument/2006/relationships/ctrlProp" Target="../ctrlProps/ctrlProp501.xml"/><Relationship Id="rId15" Type="http://schemas.openxmlformats.org/officeDocument/2006/relationships/ctrlProp" Target="../ctrlProps/ctrlProp511.xml"/><Relationship Id="rId23" Type="http://schemas.openxmlformats.org/officeDocument/2006/relationships/ctrlProp" Target="../ctrlProps/ctrlProp519.xml"/><Relationship Id="rId28" Type="http://schemas.openxmlformats.org/officeDocument/2006/relationships/ctrlProp" Target="../ctrlProps/ctrlProp524.xml"/><Relationship Id="rId36" Type="http://schemas.openxmlformats.org/officeDocument/2006/relationships/ctrlProp" Target="../ctrlProps/ctrlProp532.xml"/><Relationship Id="rId10" Type="http://schemas.openxmlformats.org/officeDocument/2006/relationships/ctrlProp" Target="../ctrlProps/ctrlProp506.xml"/><Relationship Id="rId19" Type="http://schemas.openxmlformats.org/officeDocument/2006/relationships/ctrlProp" Target="../ctrlProps/ctrlProp515.xml"/><Relationship Id="rId31" Type="http://schemas.openxmlformats.org/officeDocument/2006/relationships/ctrlProp" Target="../ctrlProps/ctrlProp527.xml"/><Relationship Id="rId4" Type="http://schemas.openxmlformats.org/officeDocument/2006/relationships/ctrlProp" Target="../ctrlProps/ctrlProp500.xml"/><Relationship Id="rId9" Type="http://schemas.openxmlformats.org/officeDocument/2006/relationships/ctrlProp" Target="../ctrlProps/ctrlProp505.xml"/><Relationship Id="rId14" Type="http://schemas.openxmlformats.org/officeDocument/2006/relationships/ctrlProp" Target="../ctrlProps/ctrlProp510.xml"/><Relationship Id="rId22" Type="http://schemas.openxmlformats.org/officeDocument/2006/relationships/ctrlProp" Target="../ctrlProps/ctrlProp518.xml"/><Relationship Id="rId27" Type="http://schemas.openxmlformats.org/officeDocument/2006/relationships/ctrlProp" Target="../ctrlProps/ctrlProp523.xml"/><Relationship Id="rId30" Type="http://schemas.openxmlformats.org/officeDocument/2006/relationships/ctrlProp" Target="../ctrlProps/ctrlProp526.xml"/><Relationship Id="rId35" Type="http://schemas.openxmlformats.org/officeDocument/2006/relationships/ctrlProp" Target="../ctrlProps/ctrlProp5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42.xml"/><Relationship Id="rId13" Type="http://schemas.openxmlformats.org/officeDocument/2006/relationships/ctrlProp" Target="../ctrlProps/ctrlProp547.xml"/><Relationship Id="rId18" Type="http://schemas.openxmlformats.org/officeDocument/2006/relationships/ctrlProp" Target="../ctrlProps/ctrlProp552.xml"/><Relationship Id="rId26" Type="http://schemas.openxmlformats.org/officeDocument/2006/relationships/ctrlProp" Target="../ctrlProps/ctrlProp560.xml"/><Relationship Id="rId3" Type="http://schemas.openxmlformats.org/officeDocument/2006/relationships/vmlDrawing" Target="../drawings/vmlDrawing14.vml"/><Relationship Id="rId21" Type="http://schemas.openxmlformats.org/officeDocument/2006/relationships/ctrlProp" Target="../ctrlProps/ctrlProp555.xml"/><Relationship Id="rId7" Type="http://schemas.openxmlformats.org/officeDocument/2006/relationships/ctrlProp" Target="../ctrlProps/ctrlProp541.xml"/><Relationship Id="rId12" Type="http://schemas.openxmlformats.org/officeDocument/2006/relationships/ctrlProp" Target="../ctrlProps/ctrlProp546.xml"/><Relationship Id="rId17" Type="http://schemas.openxmlformats.org/officeDocument/2006/relationships/ctrlProp" Target="../ctrlProps/ctrlProp551.xml"/><Relationship Id="rId25" Type="http://schemas.openxmlformats.org/officeDocument/2006/relationships/ctrlProp" Target="../ctrlProps/ctrlProp559.xml"/><Relationship Id="rId2" Type="http://schemas.openxmlformats.org/officeDocument/2006/relationships/drawing" Target="../drawings/drawing14.xml"/><Relationship Id="rId16" Type="http://schemas.openxmlformats.org/officeDocument/2006/relationships/ctrlProp" Target="../ctrlProps/ctrlProp550.xml"/><Relationship Id="rId20" Type="http://schemas.openxmlformats.org/officeDocument/2006/relationships/ctrlProp" Target="../ctrlProps/ctrlProp554.xml"/><Relationship Id="rId29" Type="http://schemas.openxmlformats.org/officeDocument/2006/relationships/ctrlProp" Target="../ctrlProps/ctrlProp563.xml"/><Relationship Id="rId1" Type="http://schemas.openxmlformats.org/officeDocument/2006/relationships/printerSettings" Target="../printerSettings/printerSettings16.bin"/><Relationship Id="rId6" Type="http://schemas.openxmlformats.org/officeDocument/2006/relationships/ctrlProp" Target="../ctrlProps/ctrlProp540.xml"/><Relationship Id="rId11" Type="http://schemas.openxmlformats.org/officeDocument/2006/relationships/ctrlProp" Target="../ctrlProps/ctrlProp545.xml"/><Relationship Id="rId24" Type="http://schemas.openxmlformats.org/officeDocument/2006/relationships/ctrlProp" Target="../ctrlProps/ctrlProp558.xml"/><Relationship Id="rId5" Type="http://schemas.openxmlformats.org/officeDocument/2006/relationships/ctrlProp" Target="../ctrlProps/ctrlProp539.xml"/><Relationship Id="rId15" Type="http://schemas.openxmlformats.org/officeDocument/2006/relationships/ctrlProp" Target="../ctrlProps/ctrlProp549.xml"/><Relationship Id="rId23" Type="http://schemas.openxmlformats.org/officeDocument/2006/relationships/ctrlProp" Target="../ctrlProps/ctrlProp557.xml"/><Relationship Id="rId28" Type="http://schemas.openxmlformats.org/officeDocument/2006/relationships/ctrlProp" Target="../ctrlProps/ctrlProp562.xml"/><Relationship Id="rId10" Type="http://schemas.openxmlformats.org/officeDocument/2006/relationships/ctrlProp" Target="../ctrlProps/ctrlProp544.xml"/><Relationship Id="rId19" Type="http://schemas.openxmlformats.org/officeDocument/2006/relationships/ctrlProp" Target="../ctrlProps/ctrlProp553.xml"/><Relationship Id="rId4" Type="http://schemas.openxmlformats.org/officeDocument/2006/relationships/ctrlProp" Target="../ctrlProps/ctrlProp538.xml"/><Relationship Id="rId9" Type="http://schemas.openxmlformats.org/officeDocument/2006/relationships/ctrlProp" Target="../ctrlProps/ctrlProp543.xml"/><Relationship Id="rId14" Type="http://schemas.openxmlformats.org/officeDocument/2006/relationships/ctrlProp" Target="../ctrlProps/ctrlProp548.xml"/><Relationship Id="rId22" Type="http://schemas.openxmlformats.org/officeDocument/2006/relationships/ctrlProp" Target="../ctrlProps/ctrlProp556.xml"/><Relationship Id="rId27" Type="http://schemas.openxmlformats.org/officeDocument/2006/relationships/ctrlProp" Target="../ctrlProps/ctrlProp5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8.xml"/><Relationship Id="rId13" Type="http://schemas.openxmlformats.org/officeDocument/2006/relationships/ctrlProp" Target="../ctrlProps/ctrlProp573.xml"/><Relationship Id="rId18" Type="http://schemas.openxmlformats.org/officeDocument/2006/relationships/ctrlProp" Target="../ctrlProps/ctrlProp578.xml"/><Relationship Id="rId26" Type="http://schemas.openxmlformats.org/officeDocument/2006/relationships/ctrlProp" Target="../ctrlProps/ctrlProp586.xml"/><Relationship Id="rId39" Type="http://schemas.openxmlformats.org/officeDocument/2006/relationships/ctrlProp" Target="../ctrlProps/ctrlProp599.xml"/><Relationship Id="rId3" Type="http://schemas.openxmlformats.org/officeDocument/2006/relationships/vmlDrawing" Target="../drawings/vmlDrawing15.vml"/><Relationship Id="rId21" Type="http://schemas.openxmlformats.org/officeDocument/2006/relationships/ctrlProp" Target="../ctrlProps/ctrlProp581.xml"/><Relationship Id="rId34" Type="http://schemas.openxmlformats.org/officeDocument/2006/relationships/ctrlProp" Target="../ctrlProps/ctrlProp594.xml"/><Relationship Id="rId42" Type="http://schemas.openxmlformats.org/officeDocument/2006/relationships/ctrlProp" Target="../ctrlProps/ctrlProp602.xml"/><Relationship Id="rId47" Type="http://schemas.openxmlformats.org/officeDocument/2006/relationships/ctrlProp" Target="../ctrlProps/ctrlProp607.xml"/><Relationship Id="rId7" Type="http://schemas.openxmlformats.org/officeDocument/2006/relationships/ctrlProp" Target="../ctrlProps/ctrlProp567.xml"/><Relationship Id="rId12" Type="http://schemas.openxmlformats.org/officeDocument/2006/relationships/ctrlProp" Target="../ctrlProps/ctrlProp572.xml"/><Relationship Id="rId17" Type="http://schemas.openxmlformats.org/officeDocument/2006/relationships/ctrlProp" Target="../ctrlProps/ctrlProp577.xml"/><Relationship Id="rId25" Type="http://schemas.openxmlformats.org/officeDocument/2006/relationships/ctrlProp" Target="../ctrlProps/ctrlProp585.xml"/><Relationship Id="rId33" Type="http://schemas.openxmlformats.org/officeDocument/2006/relationships/ctrlProp" Target="../ctrlProps/ctrlProp593.xml"/><Relationship Id="rId38" Type="http://schemas.openxmlformats.org/officeDocument/2006/relationships/ctrlProp" Target="../ctrlProps/ctrlProp598.xml"/><Relationship Id="rId46" Type="http://schemas.openxmlformats.org/officeDocument/2006/relationships/ctrlProp" Target="../ctrlProps/ctrlProp606.xml"/><Relationship Id="rId2" Type="http://schemas.openxmlformats.org/officeDocument/2006/relationships/drawing" Target="../drawings/drawing15.xml"/><Relationship Id="rId16" Type="http://schemas.openxmlformats.org/officeDocument/2006/relationships/ctrlProp" Target="../ctrlProps/ctrlProp576.xml"/><Relationship Id="rId20" Type="http://schemas.openxmlformats.org/officeDocument/2006/relationships/ctrlProp" Target="../ctrlProps/ctrlProp580.xml"/><Relationship Id="rId29" Type="http://schemas.openxmlformats.org/officeDocument/2006/relationships/ctrlProp" Target="../ctrlProps/ctrlProp589.xml"/><Relationship Id="rId41" Type="http://schemas.openxmlformats.org/officeDocument/2006/relationships/ctrlProp" Target="../ctrlProps/ctrlProp601.xml"/><Relationship Id="rId1" Type="http://schemas.openxmlformats.org/officeDocument/2006/relationships/printerSettings" Target="../printerSettings/printerSettings17.bin"/><Relationship Id="rId6" Type="http://schemas.openxmlformats.org/officeDocument/2006/relationships/ctrlProp" Target="../ctrlProps/ctrlProp566.xml"/><Relationship Id="rId11" Type="http://schemas.openxmlformats.org/officeDocument/2006/relationships/ctrlProp" Target="../ctrlProps/ctrlProp571.xml"/><Relationship Id="rId24" Type="http://schemas.openxmlformats.org/officeDocument/2006/relationships/ctrlProp" Target="../ctrlProps/ctrlProp584.xml"/><Relationship Id="rId32" Type="http://schemas.openxmlformats.org/officeDocument/2006/relationships/ctrlProp" Target="../ctrlProps/ctrlProp592.xml"/><Relationship Id="rId37" Type="http://schemas.openxmlformats.org/officeDocument/2006/relationships/ctrlProp" Target="../ctrlProps/ctrlProp597.xml"/><Relationship Id="rId40" Type="http://schemas.openxmlformats.org/officeDocument/2006/relationships/ctrlProp" Target="../ctrlProps/ctrlProp600.xml"/><Relationship Id="rId45" Type="http://schemas.openxmlformats.org/officeDocument/2006/relationships/ctrlProp" Target="../ctrlProps/ctrlProp605.xml"/><Relationship Id="rId5" Type="http://schemas.openxmlformats.org/officeDocument/2006/relationships/ctrlProp" Target="../ctrlProps/ctrlProp565.xml"/><Relationship Id="rId15" Type="http://schemas.openxmlformats.org/officeDocument/2006/relationships/ctrlProp" Target="../ctrlProps/ctrlProp575.xml"/><Relationship Id="rId23" Type="http://schemas.openxmlformats.org/officeDocument/2006/relationships/ctrlProp" Target="../ctrlProps/ctrlProp583.xml"/><Relationship Id="rId28" Type="http://schemas.openxmlformats.org/officeDocument/2006/relationships/ctrlProp" Target="../ctrlProps/ctrlProp588.xml"/><Relationship Id="rId36" Type="http://schemas.openxmlformats.org/officeDocument/2006/relationships/ctrlProp" Target="../ctrlProps/ctrlProp596.xml"/><Relationship Id="rId10" Type="http://schemas.openxmlformats.org/officeDocument/2006/relationships/ctrlProp" Target="../ctrlProps/ctrlProp570.xml"/><Relationship Id="rId19" Type="http://schemas.openxmlformats.org/officeDocument/2006/relationships/ctrlProp" Target="../ctrlProps/ctrlProp579.xml"/><Relationship Id="rId31" Type="http://schemas.openxmlformats.org/officeDocument/2006/relationships/ctrlProp" Target="../ctrlProps/ctrlProp591.xml"/><Relationship Id="rId44" Type="http://schemas.openxmlformats.org/officeDocument/2006/relationships/ctrlProp" Target="../ctrlProps/ctrlProp604.xml"/><Relationship Id="rId4" Type="http://schemas.openxmlformats.org/officeDocument/2006/relationships/ctrlProp" Target="../ctrlProps/ctrlProp564.xml"/><Relationship Id="rId9" Type="http://schemas.openxmlformats.org/officeDocument/2006/relationships/ctrlProp" Target="../ctrlProps/ctrlProp569.xml"/><Relationship Id="rId14" Type="http://schemas.openxmlformats.org/officeDocument/2006/relationships/ctrlProp" Target="../ctrlProps/ctrlProp574.xml"/><Relationship Id="rId22" Type="http://schemas.openxmlformats.org/officeDocument/2006/relationships/ctrlProp" Target="../ctrlProps/ctrlProp582.xml"/><Relationship Id="rId27" Type="http://schemas.openxmlformats.org/officeDocument/2006/relationships/ctrlProp" Target="../ctrlProps/ctrlProp587.xml"/><Relationship Id="rId30" Type="http://schemas.openxmlformats.org/officeDocument/2006/relationships/ctrlProp" Target="../ctrlProps/ctrlProp590.xml"/><Relationship Id="rId35" Type="http://schemas.openxmlformats.org/officeDocument/2006/relationships/ctrlProp" Target="../ctrlProps/ctrlProp595.xml"/><Relationship Id="rId43" Type="http://schemas.openxmlformats.org/officeDocument/2006/relationships/ctrlProp" Target="../ctrlProps/ctrlProp60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12.xml"/><Relationship Id="rId13" Type="http://schemas.openxmlformats.org/officeDocument/2006/relationships/ctrlProp" Target="../ctrlProps/ctrlProp617.xml"/><Relationship Id="rId3" Type="http://schemas.openxmlformats.org/officeDocument/2006/relationships/vmlDrawing" Target="../drawings/vmlDrawing16.vml"/><Relationship Id="rId7" Type="http://schemas.openxmlformats.org/officeDocument/2006/relationships/ctrlProp" Target="../ctrlProps/ctrlProp611.xml"/><Relationship Id="rId12" Type="http://schemas.openxmlformats.org/officeDocument/2006/relationships/ctrlProp" Target="../ctrlProps/ctrlProp6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610.xml"/><Relationship Id="rId11" Type="http://schemas.openxmlformats.org/officeDocument/2006/relationships/ctrlProp" Target="../ctrlProps/ctrlProp615.xml"/><Relationship Id="rId5" Type="http://schemas.openxmlformats.org/officeDocument/2006/relationships/ctrlProp" Target="../ctrlProps/ctrlProp609.xml"/><Relationship Id="rId10" Type="http://schemas.openxmlformats.org/officeDocument/2006/relationships/ctrlProp" Target="../ctrlProps/ctrlProp614.xml"/><Relationship Id="rId4" Type="http://schemas.openxmlformats.org/officeDocument/2006/relationships/ctrlProp" Target="../ctrlProps/ctrlProp608.xml"/><Relationship Id="rId9" Type="http://schemas.openxmlformats.org/officeDocument/2006/relationships/ctrlProp" Target="../ctrlProps/ctrlProp6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22.xml"/><Relationship Id="rId3" Type="http://schemas.openxmlformats.org/officeDocument/2006/relationships/vmlDrawing" Target="../drawings/vmlDrawing17.vml"/><Relationship Id="rId7" Type="http://schemas.openxmlformats.org/officeDocument/2006/relationships/ctrlProp" Target="../ctrlProps/ctrlProp621.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620.xml"/><Relationship Id="rId5" Type="http://schemas.openxmlformats.org/officeDocument/2006/relationships/ctrlProp" Target="../ctrlProps/ctrlProp619.xml"/><Relationship Id="rId4" Type="http://schemas.openxmlformats.org/officeDocument/2006/relationships/ctrlProp" Target="../ctrlProps/ctrlProp618.xml"/><Relationship Id="rId9" Type="http://schemas.openxmlformats.org/officeDocument/2006/relationships/ctrlProp" Target="../ctrlProps/ctrlProp62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8.xml"/><Relationship Id="rId13" Type="http://schemas.openxmlformats.org/officeDocument/2006/relationships/ctrlProp" Target="../ctrlProps/ctrlProp633.xml"/><Relationship Id="rId18" Type="http://schemas.openxmlformats.org/officeDocument/2006/relationships/ctrlProp" Target="../ctrlProps/ctrlProp638.xml"/><Relationship Id="rId3" Type="http://schemas.openxmlformats.org/officeDocument/2006/relationships/vmlDrawing" Target="../drawings/vmlDrawing18.vml"/><Relationship Id="rId21" Type="http://schemas.openxmlformats.org/officeDocument/2006/relationships/ctrlProp" Target="../ctrlProps/ctrlProp641.xml"/><Relationship Id="rId7" Type="http://schemas.openxmlformats.org/officeDocument/2006/relationships/ctrlProp" Target="../ctrlProps/ctrlProp627.xml"/><Relationship Id="rId12" Type="http://schemas.openxmlformats.org/officeDocument/2006/relationships/ctrlProp" Target="../ctrlProps/ctrlProp632.xml"/><Relationship Id="rId17" Type="http://schemas.openxmlformats.org/officeDocument/2006/relationships/ctrlProp" Target="../ctrlProps/ctrlProp637.xml"/><Relationship Id="rId2" Type="http://schemas.openxmlformats.org/officeDocument/2006/relationships/drawing" Target="../drawings/drawing18.xml"/><Relationship Id="rId16" Type="http://schemas.openxmlformats.org/officeDocument/2006/relationships/ctrlProp" Target="../ctrlProps/ctrlProp636.xml"/><Relationship Id="rId20" Type="http://schemas.openxmlformats.org/officeDocument/2006/relationships/ctrlProp" Target="../ctrlProps/ctrlProp640.xml"/><Relationship Id="rId1" Type="http://schemas.openxmlformats.org/officeDocument/2006/relationships/printerSettings" Target="../printerSettings/printerSettings20.bin"/><Relationship Id="rId6" Type="http://schemas.openxmlformats.org/officeDocument/2006/relationships/ctrlProp" Target="../ctrlProps/ctrlProp626.xml"/><Relationship Id="rId11" Type="http://schemas.openxmlformats.org/officeDocument/2006/relationships/ctrlProp" Target="../ctrlProps/ctrlProp631.xml"/><Relationship Id="rId5" Type="http://schemas.openxmlformats.org/officeDocument/2006/relationships/ctrlProp" Target="../ctrlProps/ctrlProp625.xml"/><Relationship Id="rId15" Type="http://schemas.openxmlformats.org/officeDocument/2006/relationships/ctrlProp" Target="../ctrlProps/ctrlProp635.xml"/><Relationship Id="rId23" Type="http://schemas.openxmlformats.org/officeDocument/2006/relationships/ctrlProp" Target="../ctrlProps/ctrlProp643.xml"/><Relationship Id="rId10" Type="http://schemas.openxmlformats.org/officeDocument/2006/relationships/ctrlProp" Target="../ctrlProps/ctrlProp630.xml"/><Relationship Id="rId19" Type="http://schemas.openxmlformats.org/officeDocument/2006/relationships/ctrlProp" Target="../ctrlProps/ctrlProp639.xml"/><Relationship Id="rId4" Type="http://schemas.openxmlformats.org/officeDocument/2006/relationships/ctrlProp" Target="../ctrlProps/ctrlProp624.xml"/><Relationship Id="rId9" Type="http://schemas.openxmlformats.org/officeDocument/2006/relationships/ctrlProp" Target="../ctrlProps/ctrlProp629.xml"/><Relationship Id="rId14" Type="http://schemas.openxmlformats.org/officeDocument/2006/relationships/ctrlProp" Target="../ctrlProps/ctrlProp634.xml"/><Relationship Id="rId22" Type="http://schemas.openxmlformats.org/officeDocument/2006/relationships/ctrlProp" Target="../ctrlProps/ctrlProp64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48.xml"/><Relationship Id="rId13" Type="http://schemas.openxmlformats.org/officeDocument/2006/relationships/ctrlProp" Target="../ctrlProps/ctrlProp653.xml"/><Relationship Id="rId3" Type="http://schemas.openxmlformats.org/officeDocument/2006/relationships/vmlDrawing" Target="../drawings/vmlDrawing19.vml"/><Relationship Id="rId7" Type="http://schemas.openxmlformats.org/officeDocument/2006/relationships/ctrlProp" Target="../ctrlProps/ctrlProp647.xml"/><Relationship Id="rId12" Type="http://schemas.openxmlformats.org/officeDocument/2006/relationships/ctrlProp" Target="../ctrlProps/ctrlProp652.xml"/><Relationship Id="rId17" Type="http://schemas.openxmlformats.org/officeDocument/2006/relationships/ctrlProp" Target="../ctrlProps/ctrlProp657.xml"/><Relationship Id="rId2" Type="http://schemas.openxmlformats.org/officeDocument/2006/relationships/drawing" Target="../drawings/drawing19.xml"/><Relationship Id="rId16" Type="http://schemas.openxmlformats.org/officeDocument/2006/relationships/ctrlProp" Target="../ctrlProps/ctrlProp656.xml"/><Relationship Id="rId1" Type="http://schemas.openxmlformats.org/officeDocument/2006/relationships/printerSettings" Target="../printerSettings/printerSettings21.bin"/><Relationship Id="rId6" Type="http://schemas.openxmlformats.org/officeDocument/2006/relationships/ctrlProp" Target="../ctrlProps/ctrlProp646.xml"/><Relationship Id="rId11" Type="http://schemas.openxmlformats.org/officeDocument/2006/relationships/ctrlProp" Target="../ctrlProps/ctrlProp651.xml"/><Relationship Id="rId5" Type="http://schemas.openxmlformats.org/officeDocument/2006/relationships/ctrlProp" Target="../ctrlProps/ctrlProp645.xml"/><Relationship Id="rId15" Type="http://schemas.openxmlformats.org/officeDocument/2006/relationships/ctrlProp" Target="../ctrlProps/ctrlProp655.xml"/><Relationship Id="rId10" Type="http://schemas.openxmlformats.org/officeDocument/2006/relationships/ctrlProp" Target="../ctrlProps/ctrlProp650.xml"/><Relationship Id="rId4" Type="http://schemas.openxmlformats.org/officeDocument/2006/relationships/ctrlProp" Target="../ctrlProps/ctrlProp644.xml"/><Relationship Id="rId9" Type="http://schemas.openxmlformats.org/officeDocument/2006/relationships/ctrlProp" Target="../ctrlProps/ctrlProp649.xml"/><Relationship Id="rId14" Type="http://schemas.openxmlformats.org/officeDocument/2006/relationships/ctrlProp" Target="../ctrlProps/ctrlProp654.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667.xml"/><Relationship Id="rId18" Type="http://schemas.openxmlformats.org/officeDocument/2006/relationships/ctrlProp" Target="../ctrlProps/ctrlProp672.xml"/><Relationship Id="rId26" Type="http://schemas.openxmlformats.org/officeDocument/2006/relationships/ctrlProp" Target="../ctrlProps/ctrlProp680.xml"/><Relationship Id="rId39" Type="http://schemas.openxmlformats.org/officeDocument/2006/relationships/ctrlProp" Target="../ctrlProps/ctrlProp693.xml"/><Relationship Id="rId3" Type="http://schemas.openxmlformats.org/officeDocument/2006/relationships/vmlDrawing" Target="../drawings/vmlDrawing20.vml"/><Relationship Id="rId21" Type="http://schemas.openxmlformats.org/officeDocument/2006/relationships/ctrlProp" Target="../ctrlProps/ctrlProp675.xml"/><Relationship Id="rId34" Type="http://schemas.openxmlformats.org/officeDocument/2006/relationships/ctrlProp" Target="../ctrlProps/ctrlProp688.xml"/><Relationship Id="rId42" Type="http://schemas.openxmlformats.org/officeDocument/2006/relationships/ctrlProp" Target="../ctrlProps/ctrlProp696.xml"/><Relationship Id="rId47" Type="http://schemas.openxmlformats.org/officeDocument/2006/relationships/ctrlProp" Target="../ctrlProps/ctrlProp701.xml"/><Relationship Id="rId7" Type="http://schemas.openxmlformats.org/officeDocument/2006/relationships/ctrlProp" Target="../ctrlProps/ctrlProp661.xml"/><Relationship Id="rId12" Type="http://schemas.openxmlformats.org/officeDocument/2006/relationships/ctrlProp" Target="../ctrlProps/ctrlProp666.xml"/><Relationship Id="rId17" Type="http://schemas.openxmlformats.org/officeDocument/2006/relationships/ctrlProp" Target="../ctrlProps/ctrlProp671.xml"/><Relationship Id="rId25" Type="http://schemas.openxmlformats.org/officeDocument/2006/relationships/ctrlProp" Target="../ctrlProps/ctrlProp679.xml"/><Relationship Id="rId33" Type="http://schemas.openxmlformats.org/officeDocument/2006/relationships/ctrlProp" Target="../ctrlProps/ctrlProp687.xml"/><Relationship Id="rId38" Type="http://schemas.openxmlformats.org/officeDocument/2006/relationships/ctrlProp" Target="../ctrlProps/ctrlProp692.xml"/><Relationship Id="rId46" Type="http://schemas.openxmlformats.org/officeDocument/2006/relationships/ctrlProp" Target="../ctrlProps/ctrlProp700.xml"/><Relationship Id="rId2" Type="http://schemas.openxmlformats.org/officeDocument/2006/relationships/drawing" Target="../drawings/drawing20.xml"/><Relationship Id="rId16" Type="http://schemas.openxmlformats.org/officeDocument/2006/relationships/ctrlProp" Target="../ctrlProps/ctrlProp670.xml"/><Relationship Id="rId20" Type="http://schemas.openxmlformats.org/officeDocument/2006/relationships/ctrlProp" Target="../ctrlProps/ctrlProp674.xml"/><Relationship Id="rId29" Type="http://schemas.openxmlformats.org/officeDocument/2006/relationships/ctrlProp" Target="../ctrlProps/ctrlProp683.xml"/><Relationship Id="rId41" Type="http://schemas.openxmlformats.org/officeDocument/2006/relationships/ctrlProp" Target="../ctrlProps/ctrlProp695.xml"/><Relationship Id="rId1" Type="http://schemas.openxmlformats.org/officeDocument/2006/relationships/printerSettings" Target="../printerSettings/printerSettings22.bin"/><Relationship Id="rId6" Type="http://schemas.openxmlformats.org/officeDocument/2006/relationships/ctrlProp" Target="../ctrlProps/ctrlProp660.xml"/><Relationship Id="rId11" Type="http://schemas.openxmlformats.org/officeDocument/2006/relationships/ctrlProp" Target="../ctrlProps/ctrlProp665.xml"/><Relationship Id="rId24" Type="http://schemas.openxmlformats.org/officeDocument/2006/relationships/ctrlProp" Target="../ctrlProps/ctrlProp678.xml"/><Relationship Id="rId32" Type="http://schemas.openxmlformats.org/officeDocument/2006/relationships/ctrlProp" Target="../ctrlProps/ctrlProp686.xml"/><Relationship Id="rId37" Type="http://schemas.openxmlformats.org/officeDocument/2006/relationships/ctrlProp" Target="../ctrlProps/ctrlProp691.xml"/><Relationship Id="rId40" Type="http://schemas.openxmlformats.org/officeDocument/2006/relationships/ctrlProp" Target="../ctrlProps/ctrlProp694.xml"/><Relationship Id="rId45" Type="http://schemas.openxmlformats.org/officeDocument/2006/relationships/ctrlProp" Target="../ctrlProps/ctrlProp699.xml"/><Relationship Id="rId5" Type="http://schemas.openxmlformats.org/officeDocument/2006/relationships/ctrlProp" Target="../ctrlProps/ctrlProp659.xml"/><Relationship Id="rId15" Type="http://schemas.openxmlformats.org/officeDocument/2006/relationships/ctrlProp" Target="../ctrlProps/ctrlProp669.xml"/><Relationship Id="rId23" Type="http://schemas.openxmlformats.org/officeDocument/2006/relationships/ctrlProp" Target="../ctrlProps/ctrlProp677.xml"/><Relationship Id="rId28" Type="http://schemas.openxmlformats.org/officeDocument/2006/relationships/ctrlProp" Target="../ctrlProps/ctrlProp682.xml"/><Relationship Id="rId36" Type="http://schemas.openxmlformats.org/officeDocument/2006/relationships/ctrlProp" Target="../ctrlProps/ctrlProp690.xml"/><Relationship Id="rId49" Type="http://schemas.openxmlformats.org/officeDocument/2006/relationships/ctrlProp" Target="../ctrlProps/ctrlProp703.xml"/><Relationship Id="rId10" Type="http://schemas.openxmlformats.org/officeDocument/2006/relationships/ctrlProp" Target="../ctrlProps/ctrlProp664.xml"/><Relationship Id="rId19" Type="http://schemas.openxmlformats.org/officeDocument/2006/relationships/ctrlProp" Target="../ctrlProps/ctrlProp673.xml"/><Relationship Id="rId31" Type="http://schemas.openxmlformats.org/officeDocument/2006/relationships/ctrlProp" Target="../ctrlProps/ctrlProp685.xml"/><Relationship Id="rId44" Type="http://schemas.openxmlformats.org/officeDocument/2006/relationships/ctrlProp" Target="../ctrlProps/ctrlProp698.xml"/><Relationship Id="rId4" Type="http://schemas.openxmlformats.org/officeDocument/2006/relationships/ctrlProp" Target="../ctrlProps/ctrlProp658.xml"/><Relationship Id="rId9" Type="http://schemas.openxmlformats.org/officeDocument/2006/relationships/ctrlProp" Target="../ctrlProps/ctrlProp663.xml"/><Relationship Id="rId14" Type="http://schemas.openxmlformats.org/officeDocument/2006/relationships/ctrlProp" Target="../ctrlProps/ctrlProp668.xml"/><Relationship Id="rId22" Type="http://schemas.openxmlformats.org/officeDocument/2006/relationships/ctrlProp" Target="../ctrlProps/ctrlProp676.xml"/><Relationship Id="rId27" Type="http://schemas.openxmlformats.org/officeDocument/2006/relationships/ctrlProp" Target="../ctrlProps/ctrlProp681.xml"/><Relationship Id="rId30" Type="http://schemas.openxmlformats.org/officeDocument/2006/relationships/ctrlProp" Target="../ctrlProps/ctrlProp684.xml"/><Relationship Id="rId35" Type="http://schemas.openxmlformats.org/officeDocument/2006/relationships/ctrlProp" Target="../ctrlProps/ctrlProp689.xml"/><Relationship Id="rId43" Type="http://schemas.openxmlformats.org/officeDocument/2006/relationships/ctrlProp" Target="../ctrlProps/ctrlProp697.xml"/><Relationship Id="rId48" Type="http://schemas.openxmlformats.org/officeDocument/2006/relationships/ctrlProp" Target="../ctrlProps/ctrlProp702.xml"/><Relationship Id="rId8" Type="http://schemas.openxmlformats.org/officeDocument/2006/relationships/ctrlProp" Target="../ctrlProps/ctrlProp66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08.xml"/><Relationship Id="rId13" Type="http://schemas.openxmlformats.org/officeDocument/2006/relationships/ctrlProp" Target="../ctrlProps/ctrlProp713.xml"/><Relationship Id="rId18" Type="http://schemas.openxmlformats.org/officeDocument/2006/relationships/ctrlProp" Target="../ctrlProps/ctrlProp718.xml"/><Relationship Id="rId26" Type="http://schemas.openxmlformats.org/officeDocument/2006/relationships/ctrlProp" Target="../ctrlProps/ctrlProp726.xml"/><Relationship Id="rId39" Type="http://schemas.openxmlformats.org/officeDocument/2006/relationships/ctrlProp" Target="../ctrlProps/ctrlProp739.xml"/><Relationship Id="rId3" Type="http://schemas.openxmlformats.org/officeDocument/2006/relationships/vmlDrawing" Target="../drawings/vmlDrawing21.vml"/><Relationship Id="rId21" Type="http://schemas.openxmlformats.org/officeDocument/2006/relationships/ctrlProp" Target="../ctrlProps/ctrlProp721.xml"/><Relationship Id="rId34" Type="http://schemas.openxmlformats.org/officeDocument/2006/relationships/ctrlProp" Target="../ctrlProps/ctrlProp734.xml"/><Relationship Id="rId42" Type="http://schemas.openxmlformats.org/officeDocument/2006/relationships/ctrlProp" Target="../ctrlProps/ctrlProp742.xml"/><Relationship Id="rId7" Type="http://schemas.openxmlformats.org/officeDocument/2006/relationships/ctrlProp" Target="../ctrlProps/ctrlProp707.xml"/><Relationship Id="rId12" Type="http://schemas.openxmlformats.org/officeDocument/2006/relationships/ctrlProp" Target="../ctrlProps/ctrlProp712.xml"/><Relationship Id="rId17" Type="http://schemas.openxmlformats.org/officeDocument/2006/relationships/ctrlProp" Target="../ctrlProps/ctrlProp717.xml"/><Relationship Id="rId25" Type="http://schemas.openxmlformats.org/officeDocument/2006/relationships/ctrlProp" Target="../ctrlProps/ctrlProp725.xml"/><Relationship Id="rId33" Type="http://schemas.openxmlformats.org/officeDocument/2006/relationships/ctrlProp" Target="../ctrlProps/ctrlProp733.xml"/><Relationship Id="rId38" Type="http://schemas.openxmlformats.org/officeDocument/2006/relationships/ctrlProp" Target="../ctrlProps/ctrlProp738.xml"/><Relationship Id="rId2" Type="http://schemas.openxmlformats.org/officeDocument/2006/relationships/drawing" Target="../drawings/drawing21.xml"/><Relationship Id="rId16" Type="http://schemas.openxmlformats.org/officeDocument/2006/relationships/ctrlProp" Target="../ctrlProps/ctrlProp716.xml"/><Relationship Id="rId20" Type="http://schemas.openxmlformats.org/officeDocument/2006/relationships/ctrlProp" Target="../ctrlProps/ctrlProp720.xml"/><Relationship Id="rId29" Type="http://schemas.openxmlformats.org/officeDocument/2006/relationships/ctrlProp" Target="../ctrlProps/ctrlProp729.xml"/><Relationship Id="rId41" Type="http://schemas.openxmlformats.org/officeDocument/2006/relationships/ctrlProp" Target="../ctrlProps/ctrlProp741.xml"/><Relationship Id="rId1" Type="http://schemas.openxmlformats.org/officeDocument/2006/relationships/printerSettings" Target="../printerSettings/printerSettings23.bin"/><Relationship Id="rId6" Type="http://schemas.openxmlformats.org/officeDocument/2006/relationships/ctrlProp" Target="../ctrlProps/ctrlProp706.xml"/><Relationship Id="rId11" Type="http://schemas.openxmlformats.org/officeDocument/2006/relationships/ctrlProp" Target="../ctrlProps/ctrlProp711.xml"/><Relationship Id="rId24" Type="http://schemas.openxmlformats.org/officeDocument/2006/relationships/ctrlProp" Target="../ctrlProps/ctrlProp724.xml"/><Relationship Id="rId32" Type="http://schemas.openxmlformats.org/officeDocument/2006/relationships/ctrlProp" Target="../ctrlProps/ctrlProp732.xml"/><Relationship Id="rId37" Type="http://schemas.openxmlformats.org/officeDocument/2006/relationships/ctrlProp" Target="../ctrlProps/ctrlProp737.xml"/><Relationship Id="rId40" Type="http://schemas.openxmlformats.org/officeDocument/2006/relationships/ctrlProp" Target="../ctrlProps/ctrlProp740.xml"/><Relationship Id="rId45" Type="http://schemas.openxmlformats.org/officeDocument/2006/relationships/ctrlProp" Target="../ctrlProps/ctrlProp745.xml"/><Relationship Id="rId5" Type="http://schemas.openxmlformats.org/officeDocument/2006/relationships/ctrlProp" Target="../ctrlProps/ctrlProp705.xml"/><Relationship Id="rId15" Type="http://schemas.openxmlformats.org/officeDocument/2006/relationships/ctrlProp" Target="../ctrlProps/ctrlProp715.xml"/><Relationship Id="rId23" Type="http://schemas.openxmlformats.org/officeDocument/2006/relationships/ctrlProp" Target="../ctrlProps/ctrlProp723.xml"/><Relationship Id="rId28" Type="http://schemas.openxmlformats.org/officeDocument/2006/relationships/ctrlProp" Target="../ctrlProps/ctrlProp728.xml"/><Relationship Id="rId36" Type="http://schemas.openxmlformats.org/officeDocument/2006/relationships/ctrlProp" Target="../ctrlProps/ctrlProp736.xml"/><Relationship Id="rId10" Type="http://schemas.openxmlformats.org/officeDocument/2006/relationships/ctrlProp" Target="../ctrlProps/ctrlProp710.xml"/><Relationship Id="rId19" Type="http://schemas.openxmlformats.org/officeDocument/2006/relationships/ctrlProp" Target="../ctrlProps/ctrlProp719.xml"/><Relationship Id="rId31" Type="http://schemas.openxmlformats.org/officeDocument/2006/relationships/ctrlProp" Target="../ctrlProps/ctrlProp731.xml"/><Relationship Id="rId44" Type="http://schemas.openxmlformats.org/officeDocument/2006/relationships/ctrlProp" Target="../ctrlProps/ctrlProp744.xml"/><Relationship Id="rId4" Type="http://schemas.openxmlformats.org/officeDocument/2006/relationships/ctrlProp" Target="../ctrlProps/ctrlProp704.xml"/><Relationship Id="rId9" Type="http://schemas.openxmlformats.org/officeDocument/2006/relationships/ctrlProp" Target="../ctrlProps/ctrlProp709.xml"/><Relationship Id="rId14" Type="http://schemas.openxmlformats.org/officeDocument/2006/relationships/ctrlProp" Target="../ctrlProps/ctrlProp714.xml"/><Relationship Id="rId22" Type="http://schemas.openxmlformats.org/officeDocument/2006/relationships/ctrlProp" Target="../ctrlProps/ctrlProp722.xml"/><Relationship Id="rId27" Type="http://schemas.openxmlformats.org/officeDocument/2006/relationships/ctrlProp" Target="../ctrlProps/ctrlProp727.xml"/><Relationship Id="rId30" Type="http://schemas.openxmlformats.org/officeDocument/2006/relationships/ctrlProp" Target="../ctrlProps/ctrlProp730.xml"/><Relationship Id="rId35" Type="http://schemas.openxmlformats.org/officeDocument/2006/relationships/ctrlProp" Target="../ctrlProps/ctrlProp735.xml"/><Relationship Id="rId43" Type="http://schemas.openxmlformats.org/officeDocument/2006/relationships/ctrlProp" Target="../ctrlProps/ctrlProp74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755.xml"/><Relationship Id="rId18" Type="http://schemas.openxmlformats.org/officeDocument/2006/relationships/ctrlProp" Target="../ctrlProps/ctrlProp760.xml"/><Relationship Id="rId26" Type="http://schemas.openxmlformats.org/officeDocument/2006/relationships/ctrlProp" Target="../ctrlProps/ctrlProp768.xml"/><Relationship Id="rId39" Type="http://schemas.openxmlformats.org/officeDocument/2006/relationships/ctrlProp" Target="../ctrlProps/ctrlProp781.xml"/><Relationship Id="rId21" Type="http://schemas.openxmlformats.org/officeDocument/2006/relationships/ctrlProp" Target="../ctrlProps/ctrlProp763.xml"/><Relationship Id="rId34" Type="http://schemas.openxmlformats.org/officeDocument/2006/relationships/ctrlProp" Target="../ctrlProps/ctrlProp776.xml"/><Relationship Id="rId42" Type="http://schemas.openxmlformats.org/officeDocument/2006/relationships/ctrlProp" Target="../ctrlProps/ctrlProp784.xml"/><Relationship Id="rId47" Type="http://schemas.openxmlformats.org/officeDocument/2006/relationships/ctrlProp" Target="../ctrlProps/ctrlProp789.xml"/><Relationship Id="rId50" Type="http://schemas.openxmlformats.org/officeDocument/2006/relationships/ctrlProp" Target="../ctrlProps/ctrlProp792.xml"/><Relationship Id="rId55" Type="http://schemas.openxmlformats.org/officeDocument/2006/relationships/ctrlProp" Target="../ctrlProps/ctrlProp797.xml"/><Relationship Id="rId63" Type="http://schemas.openxmlformats.org/officeDocument/2006/relationships/ctrlProp" Target="../ctrlProps/ctrlProp805.xml"/><Relationship Id="rId68" Type="http://schemas.openxmlformats.org/officeDocument/2006/relationships/ctrlProp" Target="../ctrlProps/ctrlProp810.xml"/><Relationship Id="rId76" Type="http://schemas.openxmlformats.org/officeDocument/2006/relationships/ctrlProp" Target="../ctrlProps/ctrlProp818.xml"/><Relationship Id="rId84" Type="http://schemas.openxmlformats.org/officeDocument/2006/relationships/ctrlProp" Target="../ctrlProps/ctrlProp826.xml"/><Relationship Id="rId89" Type="http://schemas.openxmlformats.org/officeDocument/2006/relationships/ctrlProp" Target="../ctrlProps/ctrlProp831.xml"/><Relationship Id="rId7" Type="http://schemas.openxmlformats.org/officeDocument/2006/relationships/ctrlProp" Target="../ctrlProps/ctrlProp749.xml"/><Relationship Id="rId71" Type="http://schemas.openxmlformats.org/officeDocument/2006/relationships/ctrlProp" Target="../ctrlProps/ctrlProp813.xml"/><Relationship Id="rId92" Type="http://schemas.openxmlformats.org/officeDocument/2006/relationships/ctrlProp" Target="../ctrlProps/ctrlProp834.xml"/><Relationship Id="rId2" Type="http://schemas.openxmlformats.org/officeDocument/2006/relationships/drawing" Target="../drawings/drawing22.xml"/><Relationship Id="rId16" Type="http://schemas.openxmlformats.org/officeDocument/2006/relationships/ctrlProp" Target="../ctrlProps/ctrlProp758.xml"/><Relationship Id="rId29" Type="http://schemas.openxmlformats.org/officeDocument/2006/relationships/ctrlProp" Target="../ctrlProps/ctrlProp771.xml"/><Relationship Id="rId11" Type="http://schemas.openxmlformats.org/officeDocument/2006/relationships/ctrlProp" Target="../ctrlProps/ctrlProp753.xml"/><Relationship Id="rId24" Type="http://schemas.openxmlformats.org/officeDocument/2006/relationships/ctrlProp" Target="../ctrlProps/ctrlProp766.xml"/><Relationship Id="rId32" Type="http://schemas.openxmlformats.org/officeDocument/2006/relationships/ctrlProp" Target="../ctrlProps/ctrlProp774.xml"/><Relationship Id="rId37" Type="http://schemas.openxmlformats.org/officeDocument/2006/relationships/ctrlProp" Target="../ctrlProps/ctrlProp779.xml"/><Relationship Id="rId40" Type="http://schemas.openxmlformats.org/officeDocument/2006/relationships/ctrlProp" Target="../ctrlProps/ctrlProp782.xml"/><Relationship Id="rId45" Type="http://schemas.openxmlformats.org/officeDocument/2006/relationships/ctrlProp" Target="../ctrlProps/ctrlProp787.xml"/><Relationship Id="rId53" Type="http://schemas.openxmlformats.org/officeDocument/2006/relationships/ctrlProp" Target="../ctrlProps/ctrlProp795.xml"/><Relationship Id="rId58" Type="http://schemas.openxmlformats.org/officeDocument/2006/relationships/ctrlProp" Target="../ctrlProps/ctrlProp800.xml"/><Relationship Id="rId66" Type="http://schemas.openxmlformats.org/officeDocument/2006/relationships/ctrlProp" Target="../ctrlProps/ctrlProp808.xml"/><Relationship Id="rId74" Type="http://schemas.openxmlformats.org/officeDocument/2006/relationships/ctrlProp" Target="../ctrlProps/ctrlProp816.xml"/><Relationship Id="rId79" Type="http://schemas.openxmlformats.org/officeDocument/2006/relationships/ctrlProp" Target="../ctrlProps/ctrlProp821.xml"/><Relationship Id="rId87" Type="http://schemas.openxmlformats.org/officeDocument/2006/relationships/ctrlProp" Target="../ctrlProps/ctrlProp829.xml"/><Relationship Id="rId5" Type="http://schemas.openxmlformats.org/officeDocument/2006/relationships/ctrlProp" Target="../ctrlProps/ctrlProp747.xml"/><Relationship Id="rId61" Type="http://schemas.openxmlformats.org/officeDocument/2006/relationships/ctrlProp" Target="../ctrlProps/ctrlProp803.xml"/><Relationship Id="rId82" Type="http://schemas.openxmlformats.org/officeDocument/2006/relationships/ctrlProp" Target="../ctrlProps/ctrlProp824.xml"/><Relationship Id="rId90" Type="http://schemas.openxmlformats.org/officeDocument/2006/relationships/ctrlProp" Target="../ctrlProps/ctrlProp832.xml"/><Relationship Id="rId19" Type="http://schemas.openxmlformats.org/officeDocument/2006/relationships/ctrlProp" Target="../ctrlProps/ctrlProp761.xml"/><Relationship Id="rId14" Type="http://schemas.openxmlformats.org/officeDocument/2006/relationships/ctrlProp" Target="../ctrlProps/ctrlProp756.xml"/><Relationship Id="rId22" Type="http://schemas.openxmlformats.org/officeDocument/2006/relationships/ctrlProp" Target="../ctrlProps/ctrlProp764.xml"/><Relationship Id="rId27" Type="http://schemas.openxmlformats.org/officeDocument/2006/relationships/ctrlProp" Target="../ctrlProps/ctrlProp769.xml"/><Relationship Id="rId30" Type="http://schemas.openxmlformats.org/officeDocument/2006/relationships/ctrlProp" Target="../ctrlProps/ctrlProp772.xml"/><Relationship Id="rId35" Type="http://schemas.openxmlformats.org/officeDocument/2006/relationships/ctrlProp" Target="../ctrlProps/ctrlProp777.xml"/><Relationship Id="rId43" Type="http://schemas.openxmlformats.org/officeDocument/2006/relationships/ctrlProp" Target="../ctrlProps/ctrlProp785.xml"/><Relationship Id="rId48" Type="http://schemas.openxmlformats.org/officeDocument/2006/relationships/ctrlProp" Target="../ctrlProps/ctrlProp790.xml"/><Relationship Id="rId56" Type="http://schemas.openxmlformats.org/officeDocument/2006/relationships/ctrlProp" Target="../ctrlProps/ctrlProp798.xml"/><Relationship Id="rId64" Type="http://schemas.openxmlformats.org/officeDocument/2006/relationships/ctrlProp" Target="../ctrlProps/ctrlProp806.xml"/><Relationship Id="rId69" Type="http://schemas.openxmlformats.org/officeDocument/2006/relationships/ctrlProp" Target="../ctrlProps/ctrlProp811.xml"/><Relationship Id="rId77" Type="http://schemas.openxmlformats.org/officeDocument/2006/relationships/ctrlProp" Target="../ctrlProps/ctrlProp819.xml"/><Relationship Id="rId8" Type="http://schemas.openxmlformats.org/officeDocument/2006/relationships/ctrlProp" Target="../ctrlProps/ctrlProp750.xml"/><Relationship Id="rId51" Type="http://schemas.openxmlformats.org/officeDocument/2006/relationships/ctrlProp" Target="../ctrlProps/ctrlProp793.xml"/><Relationship Id="rId72" Type="http://schemas.openxmlformats.org/officeDocument/2006/relationships/ctrlProp" Target="../ctrlProps/ctrlProp814.xml"/><Relationship Id="rId80" Type="http://schemas.openxmlformats.org/officeDocument/2006/relationships/ctrlProp" Target="../ctrlProps/ctrlProp822.xml"/><Relationship Id="rId85" Type="http://schemas.openxmlformats.org/officeDocument/2006/relationships/ctrlProp" Target="../ctrlProps/ctrlProp827.xml"/><Relationship Id="rId93" Type="http://schemas.openxmlformats.org/officeDocument/2006/relationships/ctrlProp" Target="../ctrlProps/ctrlProp835.xml"/><Relationship Id="rId3" Type="http://schemas.openxmlformats.org/officeDocument/2006/relationships/vmlDrawing" Target="../drawings/vmlDrawing22.vml"/><Relationship Id="rId12" Type="http://schemas.openxmlformats.org/officeDocument/2006/relationships/ctrlProp" Target="../ctrlProps/ctrlProp754.xml"/><Relationship Id="rId17" Type="http://schemas.openxmlformats.org/officeDocument/2006/relationships/ctrlProp" Target="../ctrlProps/ctrlProp759.xml"/><Relationship Id="rId25" Type="http://schemas.openxmlformats.org/officeDocument/2006/relationships/ctrlProp" Target="../ctrlProps/ctrlProp767.xml"/><Relationship Id="rId33" Type="http://schemas.openxmlformats.org/officeDocument/2006/relationships/ctrlProp" Target="../ctrlProps/ctrlProp775.xml"/><Relationship Id="rId38" Type="http://schemas.openxmlformats.org/officeDocument/2006/relationships/ctrlProp" Target="../ctrlProps/ctrlProp780.xml"/><Relationship Id="rId46" Type="http://schemas.openxmlformats.org/officeDocument/2006/relationships/ctrlProp" Target="../ctrlProps/ctrlProp788.xml"/><Relationship Id="rId59" Type="http://schemas.openxmlformats.org/officeDocument/2006/relationships/ctrlProp" Target="../ctrlProps/ctrlProp801.xml"/><Relationship Id="rId67" Type="http://schemas.openxmlformats.org/officeDocument/2006/relationships/ctrlProp" Target="../ctrlProps/ctrlProp809.xml"/><Relationship Id="rId20" Type="http://schemas.openxmlformats.org/officeDocument/2006/relationships/ctrlProp" Target="../ctrlProps/ctrlProp762.xml"/><Relationship Id="rId41" Type="http://schemas.openxmlformats.org/officeDocument/2006/relationships/ctrlProp" Target="../ctrlProps/ctrlProp783.xml"/><Relationship Id="rId54" Type="http://schemas.openxmlformats.org/officeDocument/2006/relationships/ctrlProp" Target="../ctrlProps/ctrlProp796.xml"/><Relationship Id="rId62" Type="http://schemas.openxmlformats.org/officeDocument/2006/relationships/ctrlProp" Target="../ctrlProps/ctrlProp804.xml"/><Relationship Id="rId70" Type="http://schemas.openxmlformats.org/officeDocument/2006/relationships/ctrlProp" Target="../ctrlProps/ctrlProp812.xml"/><Relationship Id="rId75" Type="http://schemas.openxmlformats.org/officeDocument/2006/relationships/ctrlProp" Target="../ctrlProps/ctrlProp817.xml"/><Relationship Id="rId83" Type="http://schemas.openxmlformats.org/officeDocument/2006/relationships/ctrlProp" Target="../ctrlProps/ctrlProp825.xml"/><Relationship Id="rId88" Type="http://schemas.openxmlformats.org/officeDocument/2006/relationships/ctrlProp" Target="../ctrlProps/ctrlProp830.xml"/><Relationship Id="rId91" Type="http://schemas.openxmlformats.org/officeDocument/2006/relationships/ctrlProp" Target="../ctrlProps/ctrlProp833.xml"/><Relationship Id="rId1" Type="http://schemas.openxmlformats.org/officeDocument/2006/relationships/printerSettings" Target="../printerSettings/printerSettings24.bin"/><Relationship Id="rId6" Type="http://schemas.openxmlformats.org/officeDocument/2006/relationships/ctrlProp" Target="../ctrlProps/ctrlProp748.xml"/><Relationship Id="rId15" Type="http://schemas.openxmlformats.org/officeDocument/2006/relationships/ctrlProp" Target="../ctrlProps/ctrlProp757.xml"/><Relationship Id="rId23" Type="http://schemas.openxmlformats.org/officeDocument/2006/relationships/ctrlProp" Target="../ctrlProps/ctrlProp765.xml"/><Relationship Id="rId28" Type="http://schemas.openxmlformats.org/officeDocument/2006/relationships/ctrlProp" Target="../ctrlProps/ctrlProp770.xml"/><Relationship Id="rId36" Type="http://schemas.openxmlformats.org/officeDocument/2006/relationships/ctrlProp" Target="../ctrlProps/ctrlProp778.xml"/><Relationship Id="rId49" Type="http://schemas.openxmlformats.org/officeDocument/2006/relationships/ctrlProp" Target="../ctrlProps/ctrlProp791.xml"/><Relationship Id="rId57" Type="http://schemas.openxmlformats.org/officeDocument/2006/relationships/ctrlProp" Target="../ctrlProps/ctrlProp799.xml"/><Relationship Id="rId10" Type="http://schemas.openxmlformats.org/officeDocument/2006/relationships/ctrlProp" Target="../ctrlProps/ctrlProp752.xml"/><Relationship Id="rId31" Type="http://schemas.openxmlformats.org/officeDocument/2006/relationships/ctrlProp" Target="../ctrlProps/ctrlProp773.xml"/><Relationship Id="rId44" Type="http://schemas.openxmlformats.org/officeDocument/2006/relationships/ctrlProp" Target="../ctrlProps/ctrlProp786.xml"/><Relationship Id="rId52" Type="http://schemas.openxmlformats.org/officeDocument/2006/relationships/ctrlProp" Target="../ctrlProps/ctrlProp794.xml"/><Relationship Id="rId60" Type="http://schemas.openxmlformats.org/officeDocument/2006/relationships/ctrlProp" Target="../ctrlProps/ctrlProp802.xml"/><Relationship Id="rId65" Type="http://schemas.openxmlformats.org/officeDocument/2006/relationships/ctrlProp" Target="../ctrlProps/ctrlProp807.xml"/><Relationship Id="rId73" Type="http://schemas.openxmlformats.org/officeDocument/2006/relationships/ctrlProp" Target="../ctrlProps/ctrlProp815.xml"/><Relationship Id="rId78" Type="http://schemas.openxmlformats.org/officeDocument/2006/relationships/ctrlProp" Target="../ctrlProps/ctrlProp820.xml"/><Relationship Id="rId81" Type="http://schemas.openxmlformats.org/officeDocument/2006/relationships/ctrlProp" Target="../ctrlProps/ctrlProp823.xml"/><Relationship Id="rId86" Type="http://schemas.openxmlformats.org/officeDocument/2006/relationships/ctrlProp" Target="../ctrlProps/ctrlProp828.xml"/><Relationship Id="rId94" Type="http://schemas.openxmlformats.org/officeDocument/2006/relationships/ctrlProp" Target="../ctrlProps/ctrlProp836.xml"/><Relationship Id="rId4" Type="http://schemas.openxmlformats.org/officeDocument/2006/relationships/ctrlProp" Target="../ctrlProps/ctrlProp746.xml"/><Relationship Id="rId9" Type="http://schemas.openxmlformats.org/officeDocument/2006/relationships/ctrlProp" Target="../ctrlProps/ctrlProp7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F5B7-9329-491B-BB0D-9106B0B3096D}">
  <sheetPr>
    <tabColor theme="7" tint="0.79998168889431442"/>
    <pageSetUpPr fitToPage="1"/>
  </sheetPr>
  <dimension ref="A1:AH22"/>
  <sheetViews>
    <sheetView tabSelected="1" view="pageBreakPreview" zoomScale="80" zoomScaleNormal="70" zoomScaleSheetLayoutView="80" workbookViewId="0">
      <selection activeCell="H15" sqref="H15"/>
    </sheetView>
  </sheetViews>
  <sheetFormatPr defaultColWidth="8" defaultRowHeight="15.75" x14ac:dyDescent="0.4"/>
  <cols>
    <col min="1" max="34" width="10.625" style="11" customWidth="1"/>
    <col min="35" max="16384" width="8" style="1"/>
  </cols>
  <sheetData>
    <row r="1" spans="1:34" ht="33.75" customHeight="1" x14ac:dyDescent="0.4">
      <c r="A1" s="627" t="s">
        <v>0</v>
      </c>
      <c r="B1" s="627"/>
      <c r="C1" s="627"/>
      <c r="D1" s="627"/>
      <c r="E1" s="9">
        <f>S3</f>
        <v>6</v>
      </c>
      <c r="F1" s="628" t="s">
        <v>1</v>
      </c>
      <c r="G1" s="628"/>
      <c r="H1" s="628"/>
      <c r="I1" s="628"/>
      <c r="J1" s="628"/>
      <c r="K1" s="628"/>
      <c r="L1" s="628"/>
      <c r="M1" s="628"/>
      <c r="N1" s="628"/>
      <c r="O1" s="628"/>
      <c r="P1" s="628"/>
      <c r="Q1" s="10"/>
      <c r="S1" s="10"/>
      <c r="T1" s="10"/>
    </row>
    <row r="2" spans="1:34" ht="33.75" customHeight="1" thickBot="1" x14ac:dyDescent="0.45"/>
    <row r="3" spans="1:34" s="2" customFormat="1" ht="33.75" customHeight="1" thickBot="1" x14ac:dyDescent="0.45">
      <c r="A3" s="629" t="s">
        <v>782</v>
      </c>
      <c r="B3" s="629"/>
      <c r="C3" s="629"/>
      <c r="D3" s="629"/>
      <c r="E3" s="629"/>
      <c r="F3" s="629"/>
      <c r="G3" s="629"/>
      <c r="H3" s="629"/>
      <c r="I3" s="629"/>
      <c r="J3" s="629"/>
      <c r="K3" s="629"/>
      <c r="L3" s="629"/>
      <c r="M3" s="629"/>
      <c r="N3" s="629"/>
      <c r="O3" s="629"/>
      <c r="P3" s="629"/>
      <c r="Q3" s="12"/>
      <c r="R3" s="12"/>
      <c r="S3" s="19">
        <v>6</v>
      </c>
      <c r="T3" s="12"/>
      <c r="U3" s="12"/>
      <c r="V3" s="12"/>
      <c r="W3" s="12"/>
      <c r="X3" s="12"/>
      <c r="Y3" s="12"/>
      <c r="Z3" s="12"/>
      <c r="AA3" s="12"/>
      <c r="AB3" s="12"/>
      <c r="AC3" s="12"/>
      <c r="AD3" s="12"/>
      <c r="AE3" s="12"/>
      <c r="AF3" s="12"/>
      <c r="AG3" s="12"/>
      <c r="AH3" s="12"/>
    </row>
    <row r="4" spans="1:34" ht="33.75" customHeight="1" x14ac:dyDescent="0.4">
      <c r="S4" s="20" t="s">
        <v>780</v>
      </c>
      <c r="W4" s="21" t="s">
        <v>781</v>
      </c>
    </row>
    <row r="5" spans="1:34" ht="33.75" customHeight="1" x14ac:dyDescent="0.4">
      <c r="A5" s="630" t="s">
        <v>2</v>
      </c>
      <c r="B5" s="630"/>
      <c r="C5" s="630"/>
      <c r="D5" s="630"/>
      <c r="E5" s="630"/>
      <c r="F5" s="630"/>
      <c r="G5" s="630"/>
      <c r="H5" s="630"/>
      <c r="I5" s="630"/>
      <c r="J5" s="630"/>
      <c r="K5" s="630"/>
      <c r="L5" s="630"/>
      <c r="M5" s="630"/>
      <c r="N5" s="630"/>
      <c r="O5" s="630"/>
      <c r="P5" s="630"/>
    </row>
    <row r="6" spans="1:34" ht="33.75" customHeight="1" x14ac:dyDescent="0.4"/>
    <row r="7" spans="1:34" ht="33.75" customHeight="1" x14ac:dyDescent="0.4">
      <c r="E7" s="631" t="s">
        <v>3</v>
      </c>
      <c r="F7" s="633"/>
      <c r="G7" s="634"/>
      <c r="H7" s="634"/>
      <c r="I7" s="634"/>
      <c r="J7" s="634"/>
      <c r="K7" s="634"/>
      <c r="L7" s="635"/>
    </row>
    <row r="8" spans="1:34" ht="33.75" customHeight="1" x14ac:dyDescent="0.4">
      <c r="E8" s="632"/>
      <c r="F8" s="636"/>
      <c r="G8" s="637"/>
      <c r="H8" s="637"/>
      <c r="I8" s="637"/>
      <c r="J8" s="637"/>
      <c r="K8" s="637"/>
      <c r="L8" s="638"/>
    </row>
    <row r="9" spans="1:34" ht="33.75" customHeight="1" x14ac:dyDescent="0.4">
      <c r="E9" s="639" t="s">
        <v>4</v>
      </c>
      <c r="F9" s="633"/>
      <c r="G9" s="634"/>
      <c r="H9" s="634"/>
      <c r="I9" s="634"/>
      <c r="J9" s="634"/>
      <c r="K9" s="634"/>
      <c r="L9" s="635"/>
    </row>
    <row r="10" spans="1:34" ht="33.75" customHeight="1" x14ac:dyDescent="0.4">
      <c r="E10" s="640"/>
      <c r="F10" s="636"/>
      <c r="G10" s="637"/>
      <c r="H10" s="637"/>
      <c r="I10" s="637"/>
      <c r="J10" s="637"/>
      <c r="K10" s="637"/>
      <c r="L10" s="638"/>
    </row>
    <row r="11" spans="1:34" ht="33.75" customHeight="1" x14ac:dyDescent="0.4">
      <c r="A11" s="13"/>
      <c r="B11" s="14"/>
      <c r="C11" s="14"/>
      <c r="D11" s="14"/>
      <c r="E11" s="641" t="s">
        <v>5</v>
      </c>
      <c r="F11" s="643"/>
      <c r="G11" s="643"/>
      <c r="H11" s="643"/>
      <c r="I11" s="643"/>
      <c r="J11" s="643"/>
      <c r="K11" s="643"/>
      <c r="L11" s="643"/>
      <c r="M11" s="14"/>
      <c r="N11" s="14"/>
      <c r="O11" s="14"/>
      <c r="P11" s="14"/>
    </row>
    <row r="12" spans="1:34" ht="33.75" customHeight="1" x14ac:dyDescent="0.4">
      <c r="A12" s="13"/>
      <c r="B12" s="14"/>
      <c r="C12" s="14"/>
      <c r="D12" s="14"/>
      <c r="E12" s="642"/>
      <c r="F12" s="643"/>
      <c r="G12" s="643"/>
      <c r="H12" s="643"/>
      <c r="I12" s="643"/>
      <c r="J12" s="643"/>
      <c r="K12" s="643"/>
      <c r="L12" s="643"/>
      <c r="M12" s="15" t="s">
        <v>6</v>
      </c>
      <c r="N12" s="16"/>
      <c r="O12" s="16"/>
      <c r="P12" s="16"/>
    </row>
    <row r="13" spans="1:34" ht="33.75" customHeight="1" x14ac:dyDescent="0.4">
      <c r="E13" s="17" t="s">
        <v>7</v>
      </c>
      <c r="F13" s="18" t="s">
        <v>8</v>
      </c>
    </row>
    <row r="14" spans="1:34" ht="33.75" customHeight="1" x14ac:dyDescent="0.4">
      <c r="F14" s="18" t="s">
        <v>9</v>
      </c>
    </row>
    <row r="15" spans="1:34" ht="33.75" customHeight="1" x14ac:dyDescent="0.4">
      <c r="F15" s="22" t="s">
        <v>783</v>
      </c>
    </row>
    <row r="16" spans="1:34" ht="33.75" customHeight="1" x14ac:dyDescent="0.4">
      <c r="F16" s="18" t="s">
        <v>784</v>
      </c>
    </row>
    <row r="17" spans="9:16" ht="33.75" customHeight="1" x14ac:dyDescent="0.4"/>
    <row r="18" spans="9:16" ht="33.75" customHeight="1" x14ac:dyDescent="0.4">
      <c r="I18" s="644" t="s">
        <v>10</v>
      </c>
      <c r="J18" s="631" t="s">
        <v>11</v>
      </c>
      <c r="K18" s="633"/>
      <c r="L18" s="635"/>
      <c r="M18" s="631" t="s">
        <v>12</v>
      </c>
      <c r="N18" s="633"/>
      <c r="O18" s="634"/>
      <c r="P18" s="635"/>
    </row>
    <row r="19" spans="9:16" ht="33.75" customHeight="1" x14ac:dyDescent="0.4">
      <c r="I19" s="645"/>
      <c r="J19" s="632"/>
      <c r="K19" s="636"/>
      <c r="L19" s="638"/>
      <c r="M19" s="632"/>
      <c r="N19" s="636"/>
      <c r="O19" s="637"/>
      <c r="P19" s="638"/>
    </row>
    <row r="20" spans="9:16" ht="33.75" customHeight="1" x14ac:dyDescent="0.4"/>
    <row r="22" spans="9:16" ht="13.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1"/>
  <conditionalFormatting sqref="F11">
    <cfRule type="cellIs" dxfId="36" priority="1" stopIfTrue="1" operator="equal">
      <formula>""</formula>
    </cfRule>
  </conditionalFormatting>
  <conditionalFormatting sqref="F7:L8">
    <cfRule type="cellIs" dxfId="35" priority="2" stopIfTrue="1" operator="equal">
      <formula>""</formula>
    </cfRule>
  </conditionalFormatting>
  <conditionalFormatting sqref="F9:L10">
    <cfRule type="cellIs" dxfId="34" priority="3" stopIfTrue="1" operator="equal">
      <formula>""</formula>
    </cfRule>
  </conditionalFormatting>
  <conditionalFormatting sqref="K18:L19">
    <cfRule type="cellIs" dxfId="33" priority="4" stopIfTrue="1" operator="equal">
      <formula>""</formula>
    </cfRule>
  </conditionalFormatting>
  <conditionalFormatting sqref="N18">
    <cfRule type="cellIs" dxfId="32" priority="5" stopIfTrue="1" operator="equal">
      <formula>""</formula>
    </cfRule>
  </conditionalFormatting>
  <dataValidations count="2">
    <dataValidation type="list" allowBlank="1" showInputMessage="1" showErrorMessage="1" sqref="F65548 F131084 F196620 F262156 F327692 F393228 F458764 F524300 F589836 F655372 F720908 F786444 F851980 F917516 F983052" xr:uid="{7864E7A6-9142-4119-B5B3-3971C611930F}">
      <formula1>施設一覧</formula1>
    </dataValidation>
    <dataValidation type="list" allowBlank="1" showInputMessage="1" sqref="F11:L12" xr:uid="{7A6D3204-063A-4161-98AD-D0CE807C596F}">
      <formula1>"乳児院,児童養護施設,母子生活支援施設"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7458-65A0-4428-8F30-2B319524181B}">
  <sheetPr>
    <tabColor theme="7" tint="0.79998168889431442"/>
    <pageSetUpPr fitToPage="1"/>
  </sheetPr>
  <dimension ref="A1:CU39"/>
  <sheetViews>
    <sheetView view="pageBreakPreview" zoomScale="85" zoomScaleNormal="70" zoomScaleSheetLayoutView="85" workbookViewId="0">
      <selection activeCell="G4" sqref="G4:T4"/>
    </sheetView>
  </sheetViews>
  <sheetFormatPr defaultRowHeight="16.5" x14ac:dyDescent="0.4"/>
  <cols>
    <col min="1" max="40" width="4.375" style="26" customWidth="1"/>
    <col min="41" max="64" width="4.125" style="26" customWidth="1"/>
    <col min="65" max="99" width="9" style="26"/>
    <col min="100"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59" t="s">
        <v>13</v>
      </c>
    </row>
    <row r="2" spans="1:40" ht="18.75" customHeight="1" thickBot="1" x14ac:dyDescent="0.45">
      <c r="A2" s="25" t="s">
        <v>786</v>
      </c>
    </row>
    <row r="3" spans="1:40" ht="18.75" customHeight="1" x14ac:dyDescent="0.4">
      <c r="A3" s="659" t="s">
        <v>787</v>
      </c>
      <c r="B3" s="660"/>
      <c r="C3" s="660"/>
      <c r="D3" s="660"/>
      <c r="E3" s="660"/>
      <c r="F3" s="660"/>
      <c r="G3" s="661" t="str">
        <f>IF(表紙・鑑!F9="","",表紙・鑑!F9)</f>
        <v/>
      </c>
      <c r="H3" s="662"/>
      <c r="I3" s="662"/>
      <c r="J3" s="662"/>
      <c r="K3" s="662"/>
      <c r="L3" s="662"/>
      <c r="M3" s="662"/>
      <c r="N3" s="662"/>
      <c r="O3" s="662"/>
      <c r="P3" s="662"/>
      <c r="Q3" s="662"/>
      <c r="R3" s="662"/>
      <c r="S3" s="662"/>
      <c r="T3" s="663"/>
      <c r="U3" s="660" t="s">
        <v>14</v>
      </c>
      <c r="V3" s="660"/>
      <c r="W3" s="660"/>
      <c r="X3" s="660"/>
      <c r="Y3" s="660"/>
      <c r="Z3" s="660"/>
      <c r="AA3" s="664"/>
      <c r="AB3" s="665"/>
      <c r="AC3" s="665"/>
      <c r="AD3" s="665"/>
      <c r="AE3" s="646" t="s">
        <v>15</v>
      </c>
      <c r="AF3" s="646"/>
      <c r="AG3" s="647"/>
      <c r="AH3" s="647"/>
      <c r="AI3" s="646" t="s">
        <v>16</v>
      </c>
      <c r="AJ3" s="646"/>
      <c r="AK3" s="647"/>
      <c r="AL3" s="647"/>
      <c r="AM3" s="646" t="s">
        <v>17</v>
      </c>
      <c r="AN3" s="648"/>
    </row>
    <row r="4" spans="1:40" ht="18.75" customHeight="1" x14ac:dyDescent="0.4">
      <c r="A4" s="649" t="s">
        <v>18</v>
      </c>
      <c r="B4" s="650"/>
      <c r="C4" s="650"/>
      <c r="D4" s="650"/>
      <c r="E4" s="650"/>
      <c r="F4" s="650"/>
      <c r="G4" s="651" t="str">
        <f>IF(表紙・鑑!F11="","",表紙・鑑!F11)</f>
        <v/>
      </c>
      <c r="H4" s="652"/>
      <c r="I4" s="652"/>
      <c r="J4" s="652"/>
      <c r="K4" s="652"/>
      <c r="L4" s="652"/>
      <c r="M4" s="652"/>
      <c r="N4" s="652"/>
      <c r="O4" s="652"/>
      <c r="P4" s="652"/>
      <c r="Q4" s="652"/>
      <c r="R4" s="652"/>
      <c r="S4" s="652"/>
      <c r="T4" s="653"/>
      <c r="U4" s="654" t="s">
        <v>19</v>
      </c>
      <c r="V4" s="654"/>
      <c r="W4" s="654"/>
      <c r="X4" s="654"/>
      <c r="Y4" s="654"/>
      <c r="Z4" s="654"/>
      <c r="AA4" s="655"/>
      <c r="AB4" s="656"/>
      <c r="AC4" s="656"/>
      <c r="AD4" s="656"/>
      <c r="AE4" s="657" t="s">
        <v>15</v>
      </c>
      <c r="AF4" s="657"/>
      <c r="AG4" s="658"/>
      <c r="AH4" s="658"/>
      <c r="AI4" s="657" t="s">
        <v>16</v>
      </c>
      <c r="AJ4" s="657"/>
      <c r="AK4" s="658"/>
      <c r="AL4" s="658"/>
      <c r="AM4" s="657" t="s">
        <v>17</v>
      </c>
      <c r="AN4" s="666"/>
    </row>
    <row r="5" spans="1:40" ht="18.75" customHeight="1" x14ac:dyDescent="0.4">
      <c r="A5" s="649" t="s">
        <v>20</v>
      </c>
      <c r="B5" s="650"/>
      <c r="C5" s="650"/>
      <c r="D5" s="650"/>
      <c r="E5" s="650"/>
      <c r="F5" s="650"/>
      <c r="G5" s="667"/>
      <c r="H5" s="668"/>
      <c r="I5" s="668"/>
      <c r="J5" s="668"/>
      <c r="K5" s="668"/>
      <c r="L5" s="668"/>
      <c r="M5" s="668"/>
      <c r="N5" s="668"/>
      <c r="O5" s="668"/>
      <c r="P5" s="668"/>
      <c r="Q5" s="668"/>
      <c r="R5" s="668"/>
      <c r="S5" s="668"/>
      <c r="T5" s="669"/>
      <c r="U5" s="654" t="s">
        <v>21</v>
      </c>
      <c r="V5" s="654"/>
      <c r="W5" s="654"/>
      <c r="X5" s="654"/>
      <c r="Y5" s="654"/>
      <c r="Z5" s="654"/>
      <c r="AA5" s="670"/>
      <c r="AB5" s="671"/>
      <c r="AC5" s="671"/>
      <c r="AD5" s="671"/>
      <c r="AE5" s="672" t="s">
        <v>22</v>
      </c>
      <c r="AF5" s="672"/>
      <c r="AG5" s="672" t="s">
        <v>23</v>
      </c>
      <c r="AH5" s="672"/>
      <c r="AI5" s="672"/>
      <c r="AJ5" s="671"/>
      <c r="AK5" s="671"/>
      <c r="AL5" s="671"/>
      <c r="AM5" s="672" t="s">
        <v>24</v>
      </c>
      <c r="AN5" s="673"/>
    </row>
    <row r="6" spans="1:40" ht="18.75" customHeight="1" x14ac:dyDescent="0.4">
      <c r="A6" s="649" t="s">
        <v>25</v>
      </c>
      <c r="B6" s="650"/>
      <c r="C6" s="650"/>
      <c r="D6" s="650"/>
      <c r="E6" s="650"/>
      <c r="F6" s="650"/>
      <c r="G6" s="682" t="s">
        <v>26</v>
      </c>
      <c r="H6" s="683"/>
      <c r="I6" s="674"/>
      <c r="J6" s="674"/>
      <c r="K6" s="674"/>
      <c r="L6" s="674"/>
      <c r="M6" s="674"/>
      <c r="N6" s="682" t="s">
        <v>27</v>
      </c>
      <c r="O6" s="683"/>
      <c r="P6" s="674"/>
      <c r="Q6" s="674"/>
      <c r="R6" s="674"/>
      <c r="S6" s="674"/>
      <c r="T6" s="684"/>
      <c r="U6" s="654" t="s">
        <v>28</v>
      </c>
      <c r="V6" s="654"/>
      <c r="W6" s="654"/>
      <c r="X6" s="654"/>
      <c r="Y6" s="654"/>
      <c r="Z6" s="654"/>
      <c r="AA6" s="677"/>
      <c r="AB6" s="674"/>
      <c r="AC6" s="674"/>
      <c r="AD6" s="27" t="s">
        <v>22</v>
      </c>
      <c r="AE6" s="674"/>
      <c r="AF6" s="674"/>
      <c r="AG6" s="674"/>
      <c r="AH6" s="28" t="s">
        <v>15</v>
      </c>
      <c r="AI6" s="674"/>
      <c r="AJ6" s="674"/>
      <c r="AK6" s="28" t="s">
        <v>16</v>
      </c>
      <c r="AL6" s="674"/>
      <c r="AM6" s="674"/>
      <c r="AN6" s="29" t="s">
        <v>29</v>
      </c>
    </row>
    <row r="7" spans="1:40" ht="18.75" customHeight="1" x14ac:dyDescent="0.4">
      <c r="A7" s="649"/>
      <c r="B7" s="650"/>
      <c r="C7" s="650"/>
      <c r="D7" s="650"/>
      <c r="E7" s="650"/>
      <c r="F7" s="650"/>
      <c r="G7" s="678" t="s">
        <v>788</v>
      </c>
      <c r="H7" s="679"/>
      <c r="I7" s="680"/>
      <c r="J7" s="680"/>
      <c r="K7" s="680"/>
      <c r="L7" s="680"/>
      <c r="M7" s="680"/>
      <c r="N7" s="680"/>
      <c r="O7" s="680"/>
      <c r="P7" s="680"/>
      <c r="Q7" s="680"/>
      <c r="R7" s="680"/>
      <c r="S7" s="680"/>
      <c r="T7" s="681"/>
      <c r="U7" s="654" t="s">
        <v>30</v>
      </c>
      <c r="V7" s="654"/>
      <c r="W7" s="654"/>
      <c r="X7" s="654"/>
      <c r="Y7" s="654"/>
      <c r="Z7" s="654"/>
      <c r="AA7" s="675"/>
      <c r="AB7" s="676"/>
      <c r="AC7" s="676"/>
      <c r="AD7" s="27" t="s">
        <v>22</v>
      </c>
      <c r="AE7" s="674"/>
      <c r="AF7" s="674"/>
      <c r="AG7" s="674"/>
      <c r="AH7" s="28" t="s">
        <v>15</v>
      </c>
      <c r="AI7" s="674"/>
      <c r="AJ7" s="674"/>
      <c r="AK7" s="28" t="s">
        <v>16</v>
      </c>
      <c r="AL7" s="674"/>
      <c r="AM7" s="674"/>
      <c r="AN7" s="29" t="s">
        <v>29</v>
      </c>
    </row>
    <row r="8" spans="1:40" ht="18.75" customHeight="1" x14ac:dyDescent="0.4">
      <c r="A8" s="649" t="s">
        <v>31</v>
      </c>
      <c r="B8" s="650"/>
      <c r="C8" s="650"/>
      <c r="D8" s="650"/>
      <c r="E8" s="650"/>
      <c r="F8" s="650"/>
      <c r="G8" s="667"/>
      <c r="H8" s="668"/>
      <c r="I8" s="668"/>
      <c r="J8" s="668"/>
      <c r="K8" s="668"/>
      <c r="L8" s="668"/>
      <c r="M8" s="668"/>
      <c r="N8" s="668"/>
      <c r="O8" s="668"/>
      <c r="P8" s="668"/>
      <c r="Q8" s="668"/>
      <c r="R8" s="668"/>
      <c r="S8" s="668"/>
      <c r="T8" s="669"/>
      <c r="U8" s="654" t="s">
        <v>30</v>
      </c>
      <c r="V8" s="654"/>
      <c r="W8" s="654"/>
      <c r="X8" s="654"/>
      <c r="Y8" s="654"/>
      <c r="Z8" s="654"/>
      <c r="AA8" s="675"/>
      <c r="AB8" s="676"/>
      <c r="AC8" s="676"/>
      <c r="AD8" s="27" t="s">
        <v>22</v>
      </c>
      <c r="AE8" s="674"/>
      <c r="AF8" s="674"/>
      <c r="AG8" s="674"/>
      <c r="AH8" s="28" t="s">
        <v>15</v>
      </c>
      <c r="AI8" s="674"/>
      <c r="AJ8" s="674"/>
      <c r="AK8" s="28" t="s">
        <v>16</v>
      </c>
      <c r="AL8" s="674"/>
      <c r="AM8" s="674"/>
      <c r="AN8" s="29" t="s">
        <v>29</v>
      </c>
    </row>
    <row r="9" spans="1:40" ht="18.75" customHeight="1" x14ac:dyDescent="0.4">
      <c r="A9" s="649" t="s">
        <v>32</v>
      </c>
      <c r="B9" s="650"/>
      <c r="C9" s="650"/>
      <c r="D9" s="650"/>
      <c r="E9" s="650"/>
      <c r="F9" s="650"/>
      <c r="G9" s="677"/>
      <c r="H9" s="674"/>
      <c r="I9" s="674"/>
      <c r="J9" s="674"/>
      <c r="K9" s="672" t="s">
        <v>15</v>
      </c>
      <c r="L9" s="672"/>
      <c r="M9" s="674"/>
      <c r="N9" s="674"/>
      <c r="O9" s="672" t="s">
        <v>16</v>
      </c>
      <c r="P9" s="672"/>
      <c r="Q9" s="674"/>
      <c r="R9" s="674"/>
      <c r="S9" s="672" t="s">
        <v>17</v>
      </c>
      <c r="T9" s="683"/>
      <c r="U9" s="654" t="s">
        <v>30</v>
      </c>
      <c r="V9" s="654"/>
      <c r="W9" s="654"/>
      <c r="X9" s="654"/>
      <c r="Y9" s="654"/>
      <c r="Z9" s="654"/>
      <c r="AA9" s="675"/>
      <c r="AB9" s="676"/>
      <c r="AC9" s="676"/>
      <c r="AD9" s="27" t="s">
        <v>22</v>
      </c>
      <c r="AE9" s="674"/>
      <c r="AF9" s="674"/>
      <c r="AG9" s="674"/>
      <c r="AH9" s="28" t="s">
        <v>15</v>
      </c>
      <c r="AI9" s="674"/>
      <c r="AJ9" s="674"/>
      <c r="AK9" s="28" t="s">
        <v>16</v>
      </c>
      <c r="AL9" s="674"/>
      <c r="AM9" s="674"/>
      <c r="AN9" s="29" t="s">
        <v>29</v>
      </c>
    </row>
    <row r="10" spans="1:40" ht="18.75" customHeight="1" x14ac:dyDescent="0.4">
      <c r="A10" s="649" t="s">
        <v>33</v>
      </c>
      <c r="B10" s="650"/>
      <c r="C10" s="650"/>
      <c r="D10" s="650"/>
      <c r="E10" s="650"/>
      <c r="F10" s="650"/>
      <c r="G10" s="696"/>
      <c r="H10" s="680"/>
      <c r="I10" s="680"/>
      <c r="J10" s="680"/>
      <c r="K10" s="680"/>
      <c r="L10" s="680"/>
      <c r="M10" s="680"/>
      <c r="N10" s="680"/>
      <c r="O10" s="680"/>
      <c r="P10" s="680"/>
      <c r="Q10" s="680"/>
      <c r="R10" s="680"/>
      <c r="S10" s="680"/>
      <c r="T10" s="681"/>
      <c r="U10" s="654" t="s">
        <v>34</v>
      </c>
      <c r="V10" s="654"/>
      <c r="W10" s="654"/>
      <c r="X10" s="654"/>
      <c r="Y10" s="654"/>
      <c r="Z10" s="654"/>
      <c r="AA10" s="675"/>
      <c r="AB10" s="676"/>
      <c r="AC10" s="676"/>
      <c r="AD10" s="27" t="s">
        <v>22</v>
      </c>
      <c r="AE10" s="674"/>
      <c r="AF10" s="674"/>
      <c r="AG10" s="674"/>
      <c r="AH10" s="28" t="s">
        <v>15</v>
      </c>
      <c r="AI10" s="674"/>
      <c r="AJ10" s="674"/>
      <c r="AK10" s="28" t="s">
        <v>16</v>
      </c>
      <c r="AL10" s="674"/>
      <c r="AM10" s="674"/>
      <c r="AN10" s="29" t="s">
        <v>29</v>
      </c>
    </row>
    <row r="11" spans="1:40" ht="18.75" customHeight="1" thickBot="1" x14ac:dyDescent="0.45">
      <c r="A11" s="685" t="s">
        <v>35</v>
      </c>
      <c r="B11" s="686"/>
      <c r="C11" s="686"/>
      <c r="D11" s="686"/>
      <c r="E11" s="686"/>
      <c r="F11" s="686"/>
      <c r="G11" s="687"/>
      <c r="H11" s="688"/>
      <c r="I11" s="688"/>
      <c r="J11" s="688"/>
      <c r="K11" s="688"/>
      <c r="L11" s="688"/>
      <c r="M11" s="688"/>
      <c r="N11" s="688"/>
      <c r="O11" s="688"/>
      <c r="P11" s="688"/>
      <c r="Q11" s="688"/>
      <c r="R11" s="688"/>
      <c r="S11" s="688"/>
      <c r="T11" s="689"/>
      <c r="U11" s="690" t="s">
        <v>36</v>
      </c>
      <c r="V11" s="690"/>
      <c r="W11" s="690"/>
      <c r="X11" s="690"/>
      <c r="Y11" s="690"/>
      <c r="Z11" s="690"/>
      <c r="AA11" s="691"/>
      <c r="AB11" s="692"/>
      <c r="AC11" s="692"/>
      <c r="AD11" s="30" t="s">
        <v>22</v>
      </c>
      <c r="AE11" s="693"/>
      <c r="AF11" s="693"/>
      <c r="AG11" s="30" t="s">
        <v>15</v>
      </c>
      <c r="AH11" s="693"/>
      <c r="AI11" s="693"/>
      <c r="AJ11" s="30" t="s">
        <v>16</v>
      </c>
      <c r="AK11" s="693"/>
      <c r="AL11" s="693"/>
      <c r="AM11" s="694" t="s">
        <v>37</v>
      </c>
      <c r="AN11" s="695"/>
    </row>
    <row r="12" spans="1:40" ht="18.75" customHeight="1" x14ac:dyDescent="0.4">
      <c r="A12" s="31" t="s">
        <v>789</v>
      </c>
    </row>
    <row r="13" spans="1:40" ht="18.75" customHeight="1" thickBot="1" x14ac:dyDescent="0.45">
      <c r="A13" s="31" t="s">
        <v>38</v>
      </c>
      <c r="H13" s="32"/>
      <c r="I13" s="32"/>
      <c r="J13" s="32"/>
      <c r="K13" s="32"/>
      <c r="L13" s="32"/>
      <c r="M13" s="32"/>
      <c r="N13" s="32"/>
      <c r="O13" s="32"/>
      <c r="T13" s="31" t="s">
        <v>39</v>
      </c>
      <c r="AG13" s="33"/>
      <c r="AH13" s="33"/>
    </row>
    <row r="14" spans="1:40" ht="18.75" customHeight="1" x14ac:dyDescent="0.4">
      <c r="A14" s="703"/>
      <c r="B14" s="646"/>
      <c r="C14" s="646"/>
      <c r="D14" s="646"/>
      <c r="E14" s="646"/>
      <c r="F14" s="704" t="str">
        <f>"R"&amp;表紙・鑑!S3&amp;".3.31現在"</f>
        <v>R6.3.31現在</v>
      </c>
      <c r="G14" s="646"/>
      <c r="H14" s="646"/>
      <c r="I14" s="646"/>
      <c r="J14" s="646"/>
      <c r="K14" s="705"/>
      <c r="L14" s="706" t="str">
        <f>"R"&amp;表紙・鑑!S3-1&amp;"年度中増減"</f>
        <v>R5年度中増減</v>
      </c>
      <c r="M14" s="707"/>
      <c r="N14" s="707"/>
      <c r="O14" s="707"/>
      <c r="P14" s="707"/>
      <c r="Q14" s="708"/>
      <c r="T14" s="703"/>
      <c r="U14" s="646"/>
      <c r="V14" s="646"/>
      <c r="W14" s="646"/>
      <c r="X14" s="705"/>
      <c r="Y14" s="704" t="str">
        <f>"R"&amp;表紙・鑑!S3&amp;".3.31現在"</f>
        <v>R6.3.31現在</v>
      </c>
      <c r="Z14" s="646"/>
      <c r="AA14" s="646"/>
      <c r="AB14" s="646"/>
      <c r="AC14" s="705"/>
      <c r="AD14" s="704" t="str">
        <f>"R"&amp;表紙・鑑!S3-1&amp;"年度中増減"</f>
        <v>R5年度中増減</v>
      </c>
      <c r="AE14" s="646"/>
      <c r="AF14" s="646"/>
      <c r="AG14" s="646"/>
      <c r="AH14" s="705"/>
      <c r="AI14" s="646" t="s">
        <v>40</v>
      </c>
      <c r="AJ14" s="646"/>
      <c r="AK14" s="646"/>
      <c r="AL14" s="646"/>
      <c r="AM14" s="646"/>
      <c r="AN14" s="648"/>
    </row>
    <row r="15" spans="1:40" ht="18.75" customHeight="1" x14ac:dyDescent="0.4">
      <c r="A15" s="697" t="s">
        <v>41</v>
      </c>
      <c r="B15" s="672"/>
      <c r="C15" s="672"/>
      <c r="D15" s="672"/>
      <c r="E15" s="672"/>
      <c r="F15" s="701"/>
      <c r="G15" s="702"/>
      <c r="H15" s="702"/>
      <c r="I15" s="702"/>
      <c r="J15" s="702"/>
      <c r="K15" s="34" t="s">
        <v>42</v>
      </c>
      <c r="L15" s="698"/>
      <c r="M15" s="700"/>
      <c r="N15" s="700"/>
      <c r="O15" s="700"/>
      <c r="P15" s="700"/>
      <c r="Q15" s="29" t="s">
        <v>42</v>
      </c>
      <c r="T15" s="697" t="s">
        <v>43</v>
      </c>
      <c r="U15" s="672"/>
      <c r="V15" s="672"/>
      <c r="W15" s="672"/>
      <c r="X15" s="683"/>
      <c r="Y15" s="698"/>
      <c r="Z15" s="700"/>
      <c r="AA15" s="700"/>
      <c r="AB15" s="700"/>
      <c r="AC15" s="34" t="s">
        <v>42</v>
      </c>
      <c r="AD15" s="698"/>
      <c r="AE15" s="700"/>
      <c r="AF15" s="700"/>
      <c r="AG15" s="700"/>
      <c r="AH15" s="34" t="s">
        <v>42</v>
      </c>
      <c r="AI15" s="35"/>
      <c r="AJ15" s="35"/>
      <c r="AK15" s="36" t="s">
        <v>44</v>
      </c>
      <c r="AL15" s="35"/>
      <c r="AM15" s="35"/>
      <c r="AN15" s="37" t="s">
        <v>45</v>
      </c>
    </row>
    <row r="16" spans="1:40" ht="18.75" customHeight="1" x14ac:dyDescent="0.4">
      <c r="A16" s="697" t="s">
        <v>46</v>
      </c>
      <c r="B16" s="672"/>
      <c r="C16" s="672"/>
      <c r="D16" s="672"/>
      <c r="E16" s="672"/>
      <c r="F16" s="698"/>
      <c r="G16" s="699"/>
      <c r="H16" s="699"/>
      <c r="I16" s="699"/>
      <c r="J16" s="699"/>
      <c r="K16" s="34" t="s">
        <v>42</v>
      </c>
      <c r="L16" s="698"/>
      <c r="M16" s="700"/>
      <c r="N16" s="700"/>
      <c r="O16" s="700"/>
      <c r="P16" s="700"/>
      <c r="Q16" s="29" t="s">
        <v>42</v>
      </c>
      <c r="T16" s="697" t="s">
        <v>47</v>
      </c>
      <c r="U16" s="672"/>
      <c r="V16" s="672"/>
      <c r="W16" s="672"/>
      <c r="X16" s="683"/>
      <c r="Y16" s="698"/>
      <c r="Z16" s="700"/>
      <c r="AA16" s="700"/>
      <c r="AB16" s="700"/>
      <c r="AC16" s="34" t="s">
        <v>42</v>
      </c>
      <c r="AD16" s="698"/>
      <c r="AE16" s="700"/>
      <c r="AF16" s="700"/>
      <c r="AG16" s="700"/>
      <c r="AH16" s="34" t="s">
        <v>42</v>
      </c>
      <c r="AI16" s="35"/>
      <c r="AJ16" s="35"/>
      <c r="AK16" s="36" t="s">
        <v>44</v>
      </c>
      <c r="AL16" s="35"/>
      <c r="AM16" s="35"/>
      <c r="AN16" s="37" t="s">
        <v>45</v>
      </c>
    </row>
    <row r="17" spans="1:40" ht="18.75" customHeight="1" x14ac:dyDescent="0.4">
      <c r="A17" s="697" t="s">
        <v>48</v>
      </c>
      <c r="B17" s="672"/>
      <c r="C17" s="672"/>
      <c r="D17" s="672"/>
      <c r="E17" s="683"/>
      <c r="F17" s="726" t="str">
        <f>IF(SUM(F15:J16) = 0, "", SUM(F15:J16))</f>
        <v/>
      </c>
      <c r="G17" s="727"/>
      <c r="H17" s="727"/>
      <c r="I17" s="727"/>
      <c r="J17" s="727"/>
      <c r="K17" s="34" t="s">
        <v>42</v>
      </c>
      <c r="L17" s="726" t="str">
        <f>IF(SUM(L15:P16) = 0, "", SUM(L15:P16))</f>
        <v/>
      </c>
      <c r="M17" s="727"/>
      <c r="N17" s="727"/>
      <c r="O17" s="727"/>
      <c r="P17" s="727"/>
      <c r="Q17" s="29" t="s">
        <v>42</v>
      </c>
      <c r="T17" s="697" t="s">
        <v>49</v>
      </c>
      <c r="U17" s="672"/>
      <c r="V17" s="672"/>
      <c r="W17" s="672"/>
      <c r="X17" s="683"/>
      <c r="Y17" s="698"/>
      <c r="Z17" s="700"/>
      <c r="AA17" s="700"/>
      <c r="AB17" s="700"/>
      <c r="AC17" s="34" t="s">
        <v>42</v>
      </c>
      <c r="AD17" s="698"/>
      <c r="AE17" s="700"/>
      <c r="AF17" s="700"/>
      <c r="AG17" s="700"/>
      <c r="AH17" s="34" t="s">
        <v>42</v>
      </c>
      <c r="AI17" s="35"/>
      <c r="AJ17" s="35"/>
      <c r="AK17" s="36" t="s">
        <v>44</v>
      </c>
      <c r="AL17" s="35"/>
      <c r="AM17" s="35"/>
      <c r="AN17" s="37" t="s">
        <v>45</v>
      </c>
    </row>
    <row r="18" spans="1:40" ht="18.75" customHeight="1" thickBot="1" x14ac:dyDescent="0.45">
      <c r="A18" s="709" t="s">
        <v>50</v>
      </c>
      <c r="B18" s="710"/>
      <c r="C18" s="710"/>
      <c r="D18" s="710"/>
      <c r="E18" s="711"/>
      <c r="F18" s="715"/>
      <c r="G18" s="716"/>
      <c r="H18" s="716"/>
      <c r="I18" s="716"/>
      <c r="J18" s="716"/>
      <c r="K18" s="716"/>
      <c r="L18" s="716"/>
      <c r="M18" s="716"/>
      <c r="N18" s="716"/>
      <c r="O18" s="716"/>
      <c r="P18" s="716"/>
      <c r="Q18" s="717"/>
      <c r="T18" s="712" t="s">
        <v>48</v>
      </c>
      <c r="U18" s="713"/>
      <c r="V18" s="713"/>
      <c r="W18" s="713"/>
      <c r="X18" s="714"/>
      <c r="Y18" s="721" t="str">
        <f>IF(SUM(Y15:AB17) = 0, "", SUM(Y15:AB17))</f>
        <v/>
      </c>
      <c r="Z18" s="722"/>
      <c r="AA18" s="722"/>
      <c r="AB18" s="722"/>
      <c r="AC18" s="38" t="s">
        <v>42</v>
      </c>
      <c r="AD18" s="721" t="str">
        <f>IF(SUM(AD15:AG17) = 0, "", SUM(AD15:AG17))</f>
        <v/>
      </c>
      <c r="AE18" s="722"/>
      <c r="AF18" s="722"/>
      <c r="AG18" s="722"/>
      <c r="AH18" s="38" t="s">
        <v>42</v>
      </c>
      <c r="AI18" s="723"/>
      <c r="AJ18" s="724"/>
      <c r="AK18" s="724"/>
      <c r="AL18" s="724"/>
      <c r="AM18" s="724"/>
      <c r="AN18" s="725"/>
    </row>
    <row r="19" spans="1:40" ht="18.75" customHeight="1" thickBot="1" x14ac:dyDescent="0.45">
      <c r="A19" s="712"/>
      <c r="B19" s="713"/>
      <c r="C19" s="713"/>
      <c r="D19" s="713"/>
      <c r="E19" s="714"/>
      <c r="F19" s="718"/>
      <c r="G19" s="719"/>
      <c r="H19" s="719"/>
      <c r="I19" s="719"/>
      <c r="J19" s="719"/>
      <c r="K19" s="719"/>
      <c r="L19" s="719"/>
      <c r="M19" s="719"/>
      <c r="N19" s="719"/>
      <c r="O19" s="719"/>
      <c r="P19" s="719"/>
      <c r="Q19" s="720"/>
      <c r="T19" s="33"/>
      <c r="U19" s="33"/>
      <c r="V19" s="33"/>
      <c r="W19" s="33"/>
      <c r="X19" s="33"/>
      <c r="Y19" s="33"/>
      <c r="Z19" s="33"/>
      <c r="AA19" s="33"/>
      <c r="AB19" s="33"/>
      <c r="AC19" s="33"/>
      <c r="AD19" s="33"/>
      <c r="AE19" s="33"/>
      <c r="AF19" s="33"/>
      <c r="AG19" s="33"/>
      <c r="AH19" s="33"/>
      <c r="AI19" s="33"/>
      <c r="AJ19" s="33"/>
      <c r="AK19" s="33"/>
      <c r="AL19" s="33"/>
      <c r="AM19" s="33"/>
      <c r="AN19" s="33"/>
    </row>
    <row r="20" spans="1:40" ht="18.75" customHeight="1" thickBot="1" x14ac:dyDescent="0.45">
      <c r="A20" s="39" t="s">
        <v>51</v>
      </c>
      <c r="B20" s="40"/>
      <c r="C20" s="40"/>
      <c r="D20" s="40"/>
      <c r="E20" s="40"/>
      <c r="F20" s="41"/>
      <c r="G20" s="42"/>
      <c r="N20" s="33"/>
      <c r="O20" s="33"/>
      <c r="T20" s="31" t="s">
        <v>52</v>
      </c>
      <c r="AC20" s="43"/>
    </row>
    <row r="21" spans="1:40" ht="18.75" customHeight="1" x14ac:dyDescent="0.4">
      <c r="A21" s="703" t="s">
        <v>53</v>
      </c>
      <c r="B21" s="646"/>
      <c r="C21" s="646"/>
      <c r="D21" s="646"/>
      <c r="E21" s="705"/>
      <c r="F21" s="738"/>
      <c r="G21" s="738"/>
      <c r="H21" s="738"/>
      <c r="I21" s="738"/>
      <c r="J21" s="738"/>
      <c r="K21" s="738"/>
      <c r="L21" s="738"/>
      <c r="M21" s="738"/>
      <c r="N21" s="738"/>
      <c r="O21" s="738"/>
      <c r="P21" s="738"/>
      <c r="Q21" s="44" t="s">
        <v>54</v>
      </c>
      <c r="T21" s="703"/>
      <c r="U21" s="646"/>
      <c r="V21" s="646"/>
      <c r="W21" s="646"/>
      <c r="X21" s="705"/>
      <c r="Y21" s="704" t="s">
        <v>55</v>
      </c>
      <c r="Z21" s="705"/>
      <c r="AA21" s="704" t="s">
        <v>56</v>
      </c>
      <c r="AB21" s="646"/>
      <c r="AC21" s="646"/>
      <c r="AD21" s="739"/>
      <c r="AE21" s="646"/>
      <c r="AF21" s="646"/>
      <c r="AG21" s="646"/>
      <c r="AH21" s="705"/>
      <c r="AI21" s="704" t="s">
        <v>55</v>
      </c>
      <c r="AJ21" s="705"/>
      <c r="AK21" s="704" t="s">
        <v>56</v>
      </c>
      <c r="AL21" s="646"/>
      <c r="AM21" s="646"/>
      <c r="AN21" s="648"/>
    </row>
    <row r="22" spans="1:40" ht="18.75" customHeight="1" x14ac:dyDescent="0.4">
      <c r="A22" s="729" t="s">
        <v>57</v>
      </c>
      <c r="B22" s="730"/>
      <c r="C22" s="730"/>
      <c r="D22" s="730"/>
      <c r="E22" s="731"/>
      <c r="F22" s="45"/>
      <c r="G22" s="45"/>
      <c r="H22" s="735"/>
      <c r="I22" s="735" t="s">
        <v>58</v>
      </c>
      <c r="J22" s="735"/>
      <c r="K22" s="45"/>
      <c r="L22" s="45"/>
      <c r="M22" s="45"/>
      <c r="N22" s="45"/>
      <c r="O22" s="735" t="s">
        <v>45</v>
      </c>
      <c r="P22" s="735"/>
      <c r="Q22" s="46"/>
      <c r="T22" s="697" t="s">
        <v>59</v>
      </c>
      <c r="U22" s="672"/>
      <c r="V22" s="672"/>
      <c r="W22" s="672"/>
      <c r="X22" s="683"/>
      <c r="Y22" s="677"/>
      <c r="Z22" s="684"/>
      <c r="AA22" s="698"/>
      <c r="AB22" s="700"/>
      <c r="AC22" s="700"/>
      <c r="AD22" s="47" t="s">
        <v>42</v>
      </c>
      <c r="AE22" s="736" t="s">
        <v>60</v>
      </c>
      <c r="AF22" s="736"/>
      <c r="AG22" s="736"/>
      <c r="AH22" s="736"/>
      <c r="AI22" s="736"/>
      <c r="AJ22" s="736"/>
      <c r="AK22" s="736"/>
      <c r="AL22" s="736"/>
      <c r="AM22" s="736"/>
      <c r="AN22" s="737"/>
    </row>
    <row r="23" spans="1:40" ht="18.75" customHeight="1" x14ac:dyDescent="0.4">
      <c r="A23" s="732"/>
      <c r="B23" s="733"/>
      <c r="C23" s="733"/>
      <c r="D23" s="733"/>
      <c r="E23" s="734"/>
      <c r="F23" s="48"/>
      <c r="G23" s="48"/>
      <c r="H23" s="656"/>
      <c r="I23" s="656"/>
      <c r="J23" s="656"/>
      <c r="K23" s="48"/>
      <c r="L23" s="48"/>
      <c r="M23" s="48"/>
      <c r="N23" s="48"/>
      <c r="O23" s="656"/>
      <c r="P23" s="656"/>
      <c r="Q23" s="49"/>
      <c r="T23" s="697" t="s">
        <v>61</v>
      </c>
      <c r="U23" s="672"/>
      <c r="V23" s="672"/>
      <c r="W23" s="672"/>
      <c r="X23" s="683"/>
      <c r="Y23" s="677"/>
      <c r="Z23" s="684"/>
      <c r="AA23" s="698"/>
      <c r="AB23" s="700"/>
      <c r="AC23" s="700"/>
      <c r="AD23" s="47" t="s">
        <v>42</v>
      </c>
      <c r="AE23" s="728"/>
      <c r="AF23" s="728"/>
      <c r="AG23" s="728"/>
      <c r="AH23" s="684"/>
      <c r="AI23" s="677"/>
      <c r="AJ23" s="684"/>
      <c r="AK23" s="698"/>
      <c r="AL23" s="700"/>
      <c r="AM23" s="700"/>
      <c r="AN23" s="29" t="s">
        <v>42</v>
      </c>
    </row>
    <row r="24" spans="1:40" ht="18.75" customHeight="1" x14ac:dyDescent="0.4">
      <c r="A24" s="740" t="s">
        <v>62</v>
      </c>
      <c r="B24" s="741"/>
      <c r="C24" s="741"/>
      <c r="D24" s="741"/>
      <c r="E24" s="742"/>
      <c r="F24" s="50"/>
      <c r="G24" s="50"/>
      <c r="H24" s="743"/>
      <c r="I24" s="743" t="s">
        <v>58</v>
      </c>
      <c r="J24" s="743"/>
      <c r="K24" s="50"/>
      <c r="L24" s="50"/>
      <c r="M24" s="50"/>
      <c r="N24" s="50"/>
      <c r="O24" s="743" t="s">
        <v>45</v>
      </c>
      <c r="P24" s="743"/>
      <c r="Q24" s="51"/>
      <c r="T24" s="697" t="s">
        <v>63</v>
      </c>
      <c r="U24" s="672"/>
      <c r="V24" s="672"/>
      <c r="W24" s="672"/>
      <c r="X24" s="683"/>
      <c r="Y24" s="677"/>
      <c r="Z24" s="684"/>
      <c r="AA24" s="698"/>
      <c r="AB24" s="700"/>
      <c r="AC24" s="700"/>
      <c r="AD24" s="47" t="s">
        <v>42</v>
      </c>
      <c r="AE24" s="728"/>
      <c r="AF24" s="728"/>
      <c r="AG24" s="728"/>
      <c r="AH24" s="684"/>
      <c r="AI24" s="677"/>
      <c r="AJ24" s="684"/>
      <c r="AK24" s="698"/>
      <c r="AL24" s="700"/>
      <c r="AM24" s="700"/>
      <c r="AN24" s="29" t="s">
        <v>42</v>
      </c>
    </row>
    <row r="25" spans="1:40" ht="18.75" customHeight="1" thickBot="1" x14ac:dyDescent="0.45">
      <c r="A25" s="712"/>
      <c r="B25" s="713"/>
      <c r="C25" s="713"/>
      <c r="D25" s="713"/>
      <c r="E25" s="714"/>
      <c r="F25" s="52"/>
      <c r="G25" s="52"/>
      <c r="H25" s="744"/>
      <c r="I25" s="744"/>
      <c r="J25" s="744"/>
      <c r="K25" s="52"/>
      <c r="L25" s="52"/>
      <c r="M25" s="52"/>
      <c r="N25" s="52"/>
      <c r="O25" s="744"/>
      <c r="P25" s="744"/>
      <c r="Q25" s="53"/>
      <c r="T25" s="697" t="s">
        <v>64</v>
      </c>
      <c r="U25" s="672"/>
      <c r="V25" s="672"/>
      <c r="W25" s="672"/>
      <c r="X25" s="683"/>
      <c r="Y25" s="677"/>
      <c r="Z25" s="684"/>
      <c r="AA25" s="698"/>
      <c r="AB25" s="700"/>
      <c r="AC25" s="700"/>
      <c r="AD25" s="47" t="s">
        <v>42</v>
      </c>
      <c r="AE25" s="745"/>
      <c r="AF25" s="745"/>
      <c r="AG25" s="745"/>
      <c r="AH25" s="746"/>
      <c r="AI25" s="677"/>
      <c r="AJ25" s="684"/>
      <c r="AK25" s="698"/>
      <c r="AL25" s="700"/>
      <c r="AM25" s="700"/>
      <c r="AN25" s="29" t="s">
        <v>42</v>
      </c>
    </row>
    <row r="26" spans="1:40" ht="18.75" customHeight="1" thickBot="1" x14ac:dyDescent="0.45">
      <c r="A26" s="31" t="s">
        <v>65</v>
      </c>
      <c r="L26" s="33"/>
      <c r="M26" s="33"/>
      <c r="N26" s="43"/>
      <c r="O26" s="43"/>
      <c r="T26" s="697" t="s">
        <v>66</v>
      </c>
      <c r="U26" s="672"/>
      <c r="V26" s="672"/>
      <c r="W26" s="672"/>
      <c r="X26" s="683"/>
      <c r="Y26" s="677"/>
      <c r="Z26" s="684"/>
      <c r="AA26" s="698"/>
      <c r="AB26" s="700"/>
      <c r="AC26" s="700"/>
      <c r="AD26" s="47" t="s">
        <v>42</v>
      </c>
      <c r="AE26" s="745"/>
      <c r="AF26" s="745"/>
      <c r="AG26" s="745"/>
      <c r="AH26" s="746"/>
      <c r="AI26" s="677"/>
      <c r="AJ26" s="684"/>
      <c r="AK26" s="698"/>
      <c r="AL26" s="700"/>
      <c r="AM26" s="700"/>
      <c r="AN26" s="29" t="s">
        <v>42</v>
      </c>
    </row>
    <row r="27" spans="1:40" ht="18.75" customHeight="1" x14ac:dyDescent="0.4">
      <c r="A27" s="703"/>
      <c r="B27" s="646"/>
      <c r="C27" s="646"/>
      <c r="D27" s="646"/>
      <c r="E27" s="646"/>
      <c r="F27" s="704" t="s">
        <v>55</v>
      </c>
      <c r="G27" s="646"/>
      <c r="H27" s="646"/>
      <c r="I27" s="646"/>
      <c r="J27" s="646"/>
      <c r="K27" s="705"/>
      <c r="L27" s="704" t="s">
        <v>790</v>
      </c>
      <c r="M27" s="646"/>
      <c r="N27" s="646"/>
      <c r="O27" s="646"/>
      <c r="P27" s="646"/>
      <c r="Q27" s="648"/>
      <c r="T27" s="697" t="s">
        <v>67</v>
      </c>
      <c r="U27" s="672"/>
      <c r="V27" s="672"/>
      <c r="W27" s="672"/>
      <c r="X27" s="683"/>
      <c r="Y27" s="677"/>
      <c r="Z27" s="684"/>
      <c r="AA27" s="698"/>
      <c r="AB27" s="700"/>
      <c r="AC27" s="700"/>
      <c r="AD27" s="47" t="s">
        <v>42</v>
      </c>
      <c r="AE27" s="745"/>
      <c r="AF27" s="745"/>
      <c r="AG27" s="745"/>
      <c r="AH27" s="746"/>
      <c r="AI27" s="677"/>
      <c r="AJ27" s="684"/>
      <c r="AK27" s="698"/>
      <c r="AL27" s="700"/>
      <c r="AM27" s="700"/>
      <c r="AN27" s="29" t="s">
        <v>42</v>
      </c>
    </row>
    <row r="28" spans="1:40" ht="18.75" customHeight="1" x14ac:dyDescent="0.4">
      <c r="A28" s="747">
        <v>1</v>
      </c>
      <c r="B28" s="748"/>
      <c r="C28" s="749" t="s">
        <v>68</v>
      </c>
      <c r="D28" s="749"/>
      <c r="E28" s="749"/>
      <c r="F28" s="655"/>
      <c r="G28" s="656"/>
      <c r="H28" s="656"/>
      <c r="I28" s="656"/>
      <c r="J28" s="656"/>
      <c r="K28" s="54" t="s">
        <v>69</v>
      </c>
      <c r="L28" s="675"/>
      <c r="M28" s="676"/>
      <c r="N28" s="676"/>
      <c r="O28" s="676"/>
      <c r="P28" s="676"/>
      <c r="Q28" s="55" t="s">
        <v>42</v>
      </c>
      <c r="T28" s="697" t="s">
        <v>70</v>
      </c>
      <c r="U28" s="672"/>
      <c r="V28" s="672"/>
      <c r="W28" s="672"/>
      <c r="X28" s="683"/>
      <c r="Y28" s="677"/>
      <c r="Z28" s="684"/>
      <c r="AA28" s="698"/>
      <c r="AB28" s="700"/>
      <c r="AC28" s="700"/>
      <c r="AD28" s="47" t="s">
        <v>42</v>
      </c>
      <c r="AE28" s="728"/>
      <c r="AF28" s="728"/>
      <c r="AG28" s="728"/>
      <c r="AH28" s="684"/>
      <c r="AI28" s="677"/>
      <c r="AJ28" s="684"/>
      <c r="AK28" s="698"/>
      <c r="AL28" s="700"/>
      <c r="AM28" s="700"/>
      <c r="AN28" s="29" t="s">
        <v>42</v>
      </c>
    </row>
    <row r="29" spans="1:40" ht="18.75" customHeight="1" x14ac:dyDescent="0.4">
      <c r="A29" s="747">
        <v>2</v>
      </c>
      <c r="B29" s="748"/>
      <c r="C29" s="750" t="s">
        <v>68</v>
      </c>
      <c r="D29" s="750"/>
      <c r="E29" s="749"/>
      <c r="F29" s="655"/>
      <c r="G29" s="656"/>
      <c r="H29" s="656"/>
      <c r="I29" s="656"/>
      <c r="J29" s="656"/>
      <c r="K29" s="54" t="s">
        <v>69</v>
      </c>
      <c r="L29" s="675"/>
      <c r="M29" s="676"/>
      <c r="N29" s="676"/>
      <c r="O29" s="676"/>
      <c r="P29" s="676"/>
      <c r="Q29" s="55" t="s">
        <v>42</v>
      </c>
      <c r="T29" s="697" t="s">
        <v>71</v>
      </c>
      <c r="U29" s="672"/>
      <c r="V29" s="672"/>
      <c r="W29" s="672"/>
      <c r="X29" s="683"/>
      <c r="Y29" s="677"/>
      <c r="Z29" s="684"/>
      <c r="AA29" s="698"/>
      <c r="AB29" s="700"/>
      <c r="AC29" s="700"/>
      <c r="AD29" s="47" t="s">
        <v>42</v>
      </c>
      <c r="AE29" s="728"/>
      <c r="AF29" s="728"/>
      <c r="AG29" s="728"/>
      <c r="AH29" s="684"/>
      <c r="AI29" s="677"/>
      <c r="AJ29" s="684"/>
      <c r="AK29" s="698"/>
      <c r="AL29" s="700"/>
      <c r="AM29" s="700"/>
      <c r="AN29" s="29" t="s">
        <v>42</v>
      </c>
    </row>
    <row r="30" spans="1:40" ht="18.75" customHeight="1" x14ac:dyDescent="0.4">
      <c r="A30" s="747">
        <v>3</v>
      </c>
      <c r="B30" s="748"/>
      <c r="C30" s="750" t="s">
        <v>68</v>
      </c>
      <c r="D30" s="750"/>
      <c r="E30" s="749"/>
      <c r="F30" s="655"/>
      <c r="G30" s="656"/>
      <c r="H30" s="656"/>
      <c r="I30" s="656"/>
      <c r="J30" s="656"/>
      <c r="K30" s="54" t="s">
        <v>69</v>
      </c>
      <c r="L30" s="675"/>
      <c r="M30" s="676"/>
      <c r="N30" s="676"/>
      <c r="O30" s="676"/>
      <c r="P30" s="676"/>
      <c r="Q30" s="55" t="s">
        <v>42</v>
      </c>
      <c r="T30" s="697" t="s">
        <v>72</v>
      </c>
      <c r="U30" s="672"/>
      <c r="V30" s="672"/>
      <c r="W30" s="672"/>
      <c r="X30" s="683"/>
      <c r="Y30" s="677"/>
      <c r="Z30" s="684"/>
      <c r="AA30" s="698"/>
      <c r="AB30" s="700"/>
      <c r="AC30" s="700"/>
      <c r="AD30" s="47" t="s">
        <v>42</v>
      </c>
      <c r="AE30" s="728"/>
      <c r="AF30" s="728"/>
      <c r="AG30" s="728"/>
      <c r="AH30" s="684"/>
      <c r="AI30" s="677"/>
      <c r="AJ30" s="684"/>
      <c r="AK30" s="698"/>
      <c r="AL30" s="700"/>
      <c r="AM30" s="700"/>
      <c r="AN30" s="29" t="s">
        <v>42</v>
      </c>
    </row>
    <row r="31" spans="1:40" ht="18.75" customHeight="1" x14ac:dyDescent="0.4">
      <c r="A31" s="747">
        <v>4</v>
      </c>
      <c r="B31" s="748"/>
      <c r="C31" s="750" t="s">
        <v>68</v>
      </c>
      <c r="D31" s="750"/>
      <c r="E31" s="749"/>
      <c r="F31" s="655"/>
      <c r="G31" s="656"/>
      <c r="H31" s="656"/>
      <c r="I31" s="656"/>
      <c r="J31" s="656"/>
      <c r="K31" s="54" t="s">
        <v>69</v>
      </c>
      <c r="L31" s="675"/>
      <c r="M31" s="676"/>
      <c r="N31" s="676"/>
      <c r="O31" s="676"/>
      <c r="P31" s="676"/>
      <c r="Q31" s="55" t="s">
        <v>42</v>
      </c>
      <c r="T31" s="697" t="s">
        <v>73</v>
      </c>
      <c r="U31" s="672"/>
      <c r="V31" s="672"/>
      <c r="W31" s="672"/>
      <c r="X31" s="683"/>
      <c r="Y31" s="677"/>
      <c r="Z31" s="684"/>
      <c r="AA31" s="698"/>
      <c r="AB31" s="700"/>
      <c r="AC31" s="700"/>
      <c r="AD31" s="47" t="s">
        <v>42</v>
      </c>
      <c r="AE31" s="728"/>
      <c r="AF31" s="728"/>
      <c r="AG31" s="728"/>
      <c r="AH31" s="684"/>
      <c r="AI31" s="677"/>
      <c r="AJ31" s="684"/>
      <c r="AK31" s="698"/>
      <c r="AL31" s="700"/>
      <c r="AM31" s="700"/>
      <c r="AN31" s="29" t="s">
        <v>42</v>
      </c>
    </row>
    <row r="32" spans="1:40" ht="18.75" customHeight="1" x14ac:dyDescent="0.4">
      <c r="A32" s="751"/>
      <c r="B32" s="752"/>
      <c r="C32" s="750" t="s">
        <v>68</v>
      </c>
      <c r="D32" s="750"/>
      <c r="E32" s="749"/>
      <c r="F32" s="655"/>
      <c r="G32" s="656"/>
      <c r="H32" s="656"/>
      <c r="I32" s="656"/>
      <c r="J32" s="656"/>
      <c r="K32" s="54" t="s">
        <v>69</v>
      </c>
      <c r="L32" s="675"/>
      <c r="M32" s="676"/>
      <c r="N32" s="676"/>
      <c r="O32" s="676"/>
      <c r="P32" s="676"/>
      <c r="Q32" s="55" t="s">
        <v>42</v>
      </c>
      <c r="T32" s="697" t="s">
        <v>74</v>
      </c>
      <c r="U32" s="672"/>
      <c r="V32" s="672"/>
      <c r="W32" s="672"/>
      <c r="X32" s="683"/>
      <c r="Y32" s="677"/>
      <c r="Z32" s="684"/>
      <c r="AA32" s="698"/>
      <c r="AB32" s="700"/>
      <c r="AC32" s="700"/>
      <c r="AD32" s="47" t="s">
        <v>42</v>
      </c>
      <c r="AE32" s="728"/>
      <c r="AF32" s="728"/>
      <c r="AG32" s="728"/>
      <c r="AH32" s="684"/>
      <c r="AI32" s="677"/>
      <c r="AJ32" s="684"/>
      <c r="AK32" s="698"/>
      <c r="AL32" s="700"/>
      <c r="AM32" s="700"/>
      <c r="AN32" s="29" t="s">
        <v>42</v>
      </c>
    </row>
    <row r="33" spans="1:40" ht="18.75" customHeight="1" x14ac:dyDescent="0.4">
      <c r="A33" s="751"/>
      <c r="B33" s="752"/>
      <c r="C33" s="750" t="s">
        <v>68</v>
      </c>
      <c r="D33" s="750"/>
      <c r="E33" s="749"/>
      <c r="F33" s="655"/>
      <c r="G33" s="656"/>
      <c r="H33" s="656"/>
      <c r="I33" s="656"/>
      <c r="J33" s="656"/>
      <c r="K33" s="54" t="s">
        <v>69</v>
      </c>
      <c r="L33" s="675"/>
      <c r="M33" s="676"/>
      <c r="N33" s="676"/>
      <c r="O33" s="676"/>
      <c r="P33" s="676"/>
      <c r="Q33" s="55" t="s">
        <v>42</v>
      </c>
      <c r="T33" s="756" t="s">
        <v>75</v>
      </c>
      <c r="U33" s="754"/>
      <c r="V33" s="754"/>
      <c r="W33" s="754"/>
      <c r="X33" s="755"/>
      <c r="Y33" s="677"/>
      <c r="Z33" s="684"/>
      <c r="AA33" s="698"/>
      <c r="AB33" s="700"/>
      <c r="AC33" s="700"/>
      <c r="AD33" s="47" t="s">
        <v>42</v>
      </c>
      <c r="AE33" s="728"/>
      <c r="AF33" s="728"/>
      <c r="AG33" s="728"/>
      <c r="AH33" s="684"/>
      <c r="AI33" s="677"/>
      <c r="AJ33" s="684"/>
      <c r="AK33" s="698"/>
      <c r="AL33" s="700"/>
      <c r="AM33" s="700"/>
      <c r="AN33" s="29" t="s">
        <v>42</v>
      </c>
    </row>
    <row r="34" spans="1:40" ht="18.75" customHeight="1" x14ac:dyDescent="0.4">
      <c r="A34" s="751"/>
      <c r="B34" s="752"/>
      <c r="C34" s="750" t="s">
        <v>68</v>
      </c>
      <c r="D34" s="750"/>
      <c r="E34" s="749"/>
      <c r="F34" s="655"/>
      <c r="G34" s="656"/>
      <c r="H34" s="656"/>
      <c r="I34" s="656"/>
      <c r="J34" s="656"/>
      <c r="K34" s="54" t="s">
        <v>69</v>
      </c>
      <c r="L34" s="675"/>
      <c r="M34" s="676"/>
      <c r="N34" s="676"/>
      <c r="O34" s="676"/>
      <c r="P34" s="676"/>
      <c r="Q34" s="55" t="s">
        <v>42</v>
      </c>
      <c r="T34" s="753" t="s">
        <v>785</v>
      </c>
      <c r="U34" s="754"/>
      <c r="V34" s="754"/>
      <c r="W34" s="754"/>
      <c r="X34" s="755"/>
      <c r="Y34" s="677"/>
      <c r="Z34" s="684"/>
      <c r="AA34" s="698"/>
      <c r="AB34" s="700"/>
      <c r="AC34" s="700"/>
      <c r="AD34" s="47" t="s">
        <v>42</v>
      </c>
      <c r="AE34" s="728"/>
      <c r="AF34" s="728"/>
      <c r="AG34" s="728"/>
      <c r="AH34" s="684"/>
      <c r="AI34" s="677"/>
      <c r="AJ34" s="684"/>
      <c r="AK34" s="698"/>
      <c r="AL34" s="700"/>
      <c r="AM34" s="700"/>
      <c r="AN34" s="29" t="s">
        <v>42</v>
      </c>
    </row>
    <row r="35" spans="1:40" ht="18.75" customHeight="1" x14ac:dyDescent="0.4">
      <c r="A35" s="751"/>
      <c r="B35" s="752"/>
      <c r="C35" s="750" t="s">
        <v>68</v>
      </c>
      <c r="D35" s="750"/>
      <c r="E35" s="749"/>
      <c r="F35" s="655"/>
      <c r="G35" s="656"/>
      <c r="H35" s="656"/>
      <c r="I35" s="656"/>
      <c r="J35" s="656"/>
      <c r="K35" s="54" t="s">
        <v>69</v>
      </c>
      <c r="L35" s="675"/>
      <c r="M35" s="676"/>
      <c r="N35" s="676"/>
      <c r="O35" s="676"/>
      <c r="P35" s="676"/>
      <c r="Q35" s="55" t="s">
        <v>42</v>
      </c>
      <c r="T35" s="697" t="s">
        <v>76</v>
      </c>
      <c r="U35" s="672"/>
      <c r="V35" s="672"/>
      <c r="W35" s="672"/>
      <c r="X35" s="683"/>
      <c r="Y35" s="677"/>
      <c r="Z35" s="684"/>
      <c r="AA35" s="698"/>
      <c r="AB35" s="700"/>
      <c r="AC35" s="700"/>
      <c r="AD35" s="47" t="s">
        <v>42</v>
      </c>
      <c r="AE35" s="728"/>
      <c r="AF35" s="728"/>
      <c r="AG35" s="728"/>
      <c r="AH35" s="684"/>
      <c r="AI35" s="677"/>
      <c r="AJ35" s="684"/>
      <c r="AK35" s="698"/>
      <c r="AL35" s="700"/>
      <c r="AM35" s="700"/>
      <c r="AN35" s="29" t="s">
        <v>42</v>
      </c>
    </row>
    <row r="36" spans="1:40" ht="18.75" customHeight="1" thickBot="1" x14ac:dyDescent="0.45">
      <c r="A36" s="751"/>
      <c r="B36" s="752"/>
      <c r="C36" s="749" t="s">
        <v>68</v>
      </c>
      <c r="D36" s="749"/>
      <c r="E36" s="750"/>
      <c r="F36" s="655"/>
      <c r="G36" s="656"/>
      <c r="H36" s="656"/>
      <c r="I36" s="656"/>
      <c r="J36" s="656"/>
      <c r="K36" s="54" t="s">
        <v>69</v>
      </c>
      <c r="L36" s="675"/>
      <c r="M36" s="676"/>
      <c r="N36" s="676"/>
      <c r="O36" s="676"/>
      <c r="P36" s="676"/>
      <c r="Q36" s="55" t="s">
        <v>42</v>
      </c>
      <c r="T36" s="760"/>
      <c r="U36" s="724"/>
      <c r="V36" s="724"/>
      <c r="W36" s="724"/>
      <c r="X36" s="724"/>
      <c r="Y36" s="724"/>
      <c r="Z36" s="724"/>
      <c r="AA36" s="724"/>
      <c r="AB36" s="724"/>
      <c r="AC36" s="724"/>
      <c r="AD36" s="761"/>
      <c r="AE36" s="694" t="s">
        <v>48</v>
      </c>
      <c r="AF36" s="694"/>
      <c r="AG36" s="694"/>
      <c r="AH36" s="762"/>
      <c r="AI36" s="763" t="str">
        <f>IF(SUM(Y22:Z35,AI23:AJ35) = 0, "", SUM(AI23:AJ35,Y22:Z35))</f>
        <v/>
      </c>
      <c r="AJ36" s="762"/>
      <c r="AK36" s="757" t="str">
        <f>IF(SUM(AA22:AC35,AK23:AM35)=0,"",SUM(AA22:AC35,AK23:AM35))</f>
        <v/>
      </c>
      <c r="AL36" s="758"/>
      <c r="AM36" s="758"/>
      <c r="AN36" s="56" t="s">
        <v>42</v>
      </c>
    </row>
    <row r="37" spans="1:40" ht="18.75" customHeight="1" thickBot="1" x14ac:dyDescent="0.45">
      <c r="A37" s="712" t="s">
        <v>48</v>
      </c>
      <c r="B37" s="713"/>
      <c r="C37" s="713"/>
      <c r="D37" s="713"/>
      <c r="E37" s="714"/>
      <c r="F37" s="759" t="str">
        <f>IF(SUM(F28:J36)=0,"",SUM(F28:J36))</f>
        <v/>
      </c>
      <c r="G37" s="713"/>
      <c r="H37" s="713"/>
      <c r="I37" s="713"/>
      <c r="J37" s="713"/>
      <c r="K37" s="38" t="s">
        <v>69</v>
      </c>
      <c r="L37" s="759" t="str">
        <f>IF(SUM(L28:P36)=0,"",SUM(L28:P36))</f>
        <v/>
      </c>
      <c r="M37" s="713"/>
      <c r="N37" s="713"/>
      <c r="O37" s="713"/>
      <c r="P37" s="713"/>
      <c r="Q37" s="57" t="s">
        <v>42</v>
      </c>
      <c r="T37" s="58" t="s">
        <v>77</v>
      </c>
      <c r="U37" s="31" t="s">
        <v>78</v>
      </c>
      <c r="W37" s="32"/>
      <c r="X37" s="32"/>
      <c r="Z37" s="33"/>
      <c r="AA37" s="33"/>
      <c r="AB37" s="33"/>
      <c r="AG37" s="43"/>
      <c r="AH37" s="43"/>
      <c r="AI37" s="43"/>
      <c r="AJ37" s="43"/>
      <c r="AK37" s="43"/>
      <c r="AL37" s="32"/>
      <c r="AM37" s="32"/>
      <c r="AN37" s="32"/>
    </row>
    <row r="38" spans="1:40" ht="18.75" customHeight="1" x14ac:dyDescent="0.4">
      <c r="N38" s="32"/>
    </row>
    <row r="39" spans="1:40" ht="18.75" customHeight="1" x14ac:dyDescent="0.4"/>
  </sheetData>
  <sheetProtection selectLockedCells="1"/>
  <mergeCells count="252">
    <mergeCell ref="AK36:AM36"/>
    <mergeCell ref="A37:E37"/>
    <mergeCell ref="F37:J37"/>
    <mergeCell ref="L37:P37"/>
    <mergeCell ref="AE35:AH35"/>
    <mergeCell ref="AI35:AJ35"/>
    <mergeCell ref="AK35:AM35"/>
    <mergeCell ref="A36:B36"/>
    <mergeCell ref="C36:E36"/>
    <mergeCell ref="F36:J36"/>
    <mergeCell ref="L36:P36"/>
    <mergeCell ref="T36:AD36"/>
    <mergeCell ref="A35:B35"/>
    <mergeCell ref="C35:E35"/>
    <mergeCell ref="F35:J35"/>
    <mergeCell ref="L35:P35"/>
    <mergeCell ref="T35:X35"/>
    <mergeCell ref="Y35:Z35"/>
    <mergeCell ref="AA35:AC35"/>
    <mergeCell ref="AE36:AH36"/>
    <mergeCell ref="AI36:AJ36"/>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H32"/>
    <mergeCell ref="AI32:AJ32"/>
    <mergeCell ref="AK32:AM32"/>
    <mergeCell ref="A31:B31"/>
    <mergeCell ref="C31:E31"/>
    <mergeCell ref="F31:J31"/>
    <mergeCell ref="L31:P31"/>
    <mergeCell ref="T31:X31"/>
    <mergeCell ref="Y31:Z31"/>
    <mergeCell ref="AA31:AC31"/>
    <mergeCell ref="AE31:AH31"/>
    <mergeCell ref="AI31:AJ31"/>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T23:X23"/>
    <mergeCell ref="Y23:Z23"/>
    <mergeCell ref="AA23:AC23"/>
    <mergeCell ref="AE23:AH23"/>
    <mergeCell ref="AI23:AJ23"/>
    <mergeCell ref="AK23:AM23"/>
    <mergeCell ref="AI21:AJ21"/>
    <mergeCell ref="AK21:AN21"/>
    <mergeCell ref="A22:E23"/>
    <mergeCell ref="H22:H23"/>
    <mergeCell ref="I22:J23"/>
    <mergeCell ref="O22:P23"/>
    <mergeCell ref="T22:X22"/>
    <mergeCell ref="Y22:Z22"/>
    <mergeCell ref="AA22:AC22"/>
    <mergeCell ref="AE22:AN22"/>
    <mergeCell ref="A21:E21"/>
    <mergeCell ref="F21:P21"/>
    <mergeCell ref="T21:X21"/>
    <mergeCell ref="Y21:Z21"/>
    <mergeCell ref="AA21:AD21"/>
    <mergeCell ref="AE21:AH21"/>
    <mergeCell ref="A18:E19"/>
    <mergeCell ref="F18:Q19"/>
    <mergeCell ref="T18:X18"/>
    <mergeCell ref="Y18:AB18"/>
    <mergeCell ref="AD18:AG18"/>
    <mergeCell ref="AI18:AN18"/>
    <mergeCell ref="A17:E17"/>
    <mergeCell ref="F17:J17"/>
    <mergeCell ref="L17:P17"/>
    <mergeCell ref="T17:X17"/>
    <mergeCell ref="Y17:AB17"/>
    <mergeCell ref="AD17:AG17"/>
    <mergeCell ref="A16:E16"/>
    <mergeCell ref="F16:J16"/>
    <mergeCell ref="L16:P16"/>
    <mergeCell ref="T16:X16"/>
    <mergeCell ref="Y16:AB16"/>
    <mergeCell ref="AD16:AG16"/>
    <mergeCell ref="AI14:AN14"/>
    <mergeCell ref="A15:E15"/>
    <mergeCell ref="F15:J15"/>
    <mergeCell ref="L15:P15"/>
    <mergeCell ref="T15:X15"/>
    <mergeCell ref="Y15:AB15"/>
    <mergeCell ref="AD15:AG15"/>
    <mergeCell ref="A14:E14"/>
    <mergeCell ref="F14:K14"/>
    <mergeCell ref="L14:Q14"/>
    <mergeCell ref="T14:X14"/>
    <mergeCell ref="Y14:AC14"/>
    <mergeCell ref="AD14:AH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1"/>
  <conditionalFormatting sqref="H22:H25">
    <cfRule type="expression" dxfId="3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5 JW22:JW35 TS22:TS35 ADO22:ADO35 ANK22:ANK35 AXG22:AXG35 BHC22:BHC35 BQY22:BQY35 CAU22:CAU35 CKQ22:CKQ35 CUM22:CUM35 DEI22:DEI35 DOE22:DOE35 DYA22:DYA35 EHW22:EHW35 ERS22:ERS35 FBO22:FBO35 FLK22:FLK35 FVG22:FVG35 GFC22:GFC35 GOY22:GOY35 GYU22:GYU35 HIQ22:HIQ35 HSM22:HSM35 ICI22:ICI35 IME22:IME35 IWA22:IWA35 JFW22:JFW35 JPS22:JPS35 JZO22:JZO35 KJK22:KJK35 KTG22:KTG35 LDC22:LDC35 LMY22:LMY35 LWU22:LWU35 MGQ22:MGQ35 MQM22:MQM35 NAI22:NAI35 NKE22:NKE35 NUA22:NUA35 ODW22:ODW35 ONS22:ONS35 OXO22:OXO35 PHK22:PHK35 PRG22:PRG35 QBC22:QBC35 QKY22:QKY35 QUU22:QUU35 REQ22:REQ35 ROM22:ROM35 RYI22:RYI35 SIE22:SIE35 SSA22:SSA35 TBW22:TBW35 TLS22:TLS35 TVO22:TVO35 UFK22:UFK35 UPG22:UPG35 UZC22:UZC35 VIY22:VIY35 VSU22:VSU35 WCQ22:WCQ35 WMM22:WMM35 WWI22:WWI35 AA65558:AA65571 JW65558:JW65571 TS65558:TS65571 ADO65558:ADO65571 ANK65558:ANK65571 AXG65558:AXG65571 BHC65558:BHC65571 BQY65558:BQY65571 CAU65558:CAU65571 CKQ65558:CKQ65571 CUM65558:CUM65571 DEI65558:DEI65571 DOE65558:DOE65571 DYA65558:DYA65571 EHW65558:EHW65571 ERS65558:ERS65571 FBO65558:FBO65571 FLK65558:FLK65571 FVG65558:FVG65571 GFC65558:GFC65571 GOY65558:GOY65571 GYU65558:GYU65571 HIQ65558:HIQ65571 HSM65558:HSM65571 ICI65558:ICI65571 IME65558:IME65571 IWA65558:IWA65571 JFW65558:JFW65571 JPS65558:JPS65571 JZO65558:JZO65571 KJK65558:KJK65571 KTG65558:KTG65571 LDC65558:LDC65571 LMY65558:LMY65571 LWU65558:LWU65571 MGQ65558:MGQ65571 MQM65558:MQM65571 NAI65558:NAI65571 NKE65558:NKE65571 NUA65558:NUA65571 ODW65558:ODW65571 ONS65558:ONS65571 OXO65558:OXO65571 PHK65558:PHK65571 PRG65558:PRG65571 QBC65558:QBC65571 QKY65558:QKY65571 QUU65558:QUU65571 REQ65558:REQ65571 ROM65558:ROM65571 RYI65558:RYI65571 SIE65558:SIE65571 SSA65558:SSA65571 TBW65558:TBW65571 TLS65558:TLS65571 TVO65558:TVO65571 UFK65558:UFK65571 UPG65558:UPG65571 UZC65558:UZC65571 VIY65558:VIY65571 VSU65558:VSU65571 WCQ65558:WCQ65571 WMM65558:WMM65571 WWI65558:WWI65571 AA131094:AA131107 JW131094:JW131107 TS131094:TS131107 ADO131094:ADO131107 ANK131094:ANK131107 AXG131094:AXG131107 BHC131094:BHC131107 BQY131094:BQY131107 CAU131094:CAU131107 CKQ131094:CKQ131107 CUM131094:CUM131107 DEI131094:DEI131107 DOE131094:DOE131107 DYA131094:DYA131107 EHW131094:EHW131107 ERS131094:ERS131107 FBO131094:FBO131107 FLK131094:FLK131107 FVG131094:FVG131107 GFC131094:GFC131107 GOY131094:GOY131107 GYU131094:GYU131107 HIQ131094:HIQ131107 HSM131094:HSM131107 ICI131094:ICI131107 IME131094:IME131107 IWA131094:IWA131107 JFW131094:JFW131107 JPS131094:JPS131107 JZO131094:JZO131107 KJK131094:KJK131107 KTG131094:KTG131107 LDC131094:LDC131107 LMY131094:LMY131107 LWU131094:LWU131107 MGQ131094:MGQ131107 MQM131094:MQM131107 NAI131094:NAI131107 NKE131094:NKE131107 NUA131094:NUA131107 ODW131094:ODW131107 ONS131094:ONS131107 OXO131094:OXO131107 PHK131094:PHK131107 PRG131094:PRG131107 QBC131094:QBC131107 QKY131094:QKY131107 QUU131094:QUU131107 REQ131094:REQ131107 ROM131094:ROM131107 RYI131094:RYI131107 SIE131094:SIE131107 SSA131094:SSA131107 TBW131094:TBW131107 TLS131094:TLS131107 TVO131094:TVO131107 UFK131094:UFK131107 UPG131094:UPG131107 UZC131094:UZC131107 VIY131094:VIY131107 VSU131094:VSU131107 WCQ131094:WCQ131107 WMM131094:WMM131107 WWI131094:WWI131107 AA196630:AA196643 JW196630:JW196643 TS196630:TS196643 ADO196630:ADO196643 ANK196630:ANK196643 AXG196630:AXG196643 BHC196630:BHC196643 BQY196630:BQY196643 CAU196630:CAU196643 CKQ196630:CKQ196643 CUM196630:CUM196643 DEI196630:DEI196643 DOE196630:DOE196643 DYA196630:DYA196643 EHW196630:EHW196643 ERS196630:ERS196643 FBO196630:FBO196643 FLK196630:FLK196643 FVG196630:FVG196643 GFC196630:GFC196643 GOY196630:GOY196643 GYU196630:GYU196643 HIQ196630:HIQ196643 HSM196630:HSM196643 ICI196630:ICI196643 IME196630:IME196643 IWA196630:IWA196643 JFW196630:JFW196643 JPS196630:JPS196643 JZO196630:JZO196643 KJK196630:KJK196643 KTG196630:KTG196643 LDC196630:LDC196643 LMY196630:LMY196643 LWU196630:LWU196643 MGQ196630:MGQ196643 MQM196630:MQM196643 NAI196630:NAI196643 NKE196630:NKE196643 NUA196630:NUA196643 ODW196630:ODW196643 ONS196630:ONS196643 OXO196630:OXO196643 PHK196630:PHK196643 PRG196630:PRG196643 QBC196630:QBC196643 QKY196630:QKY196643 QUU196630:QUU196643 REQ196630:REQ196643 ROM196630:ROM196643 RYI196630:RYI196643 SIE196630:SIE196643 SSA196630:SSA196643 TBW196630:TBW196643 TLS196630:TLS196643 TVO196630:TVO196643 UFK196630:UFK196643 UPG196630:UPG196643 UZC196630:UZC196643 VIY196630:VIY196643 VSU196630:VSU196643 WCQ196630:WCQ196643 WMM196630:WMM196643 WWI196630:WWI196643 AA262166:AA262179 JW262166:JW262179 TS262166:TS262179 ADO262166:ADO262179 ANK262166:ANK262179 AXG262166:AXG262179 BHC262166:BHC262179 BQY262166:BQY262179 CAU262166:CAU262179 CKQ262166:CKQ262179 CUM262166:CUM262179 DEI262166:DEI262179 DOE262166:DOE262179 DYA262166:DYA262179 EHW262166:EHW262179 ERS262166:ERS262179 FBO262166:FBO262179 FLK262166:FLK262179 FVG262166:FVG262179 GFC262166:GFC262179 GOY262166:GOY262179 GYU262166:GYU262179 HIQ262166:HIQ262179 HSM262166:HSM262179 ICI262166:ICI262179 IME262166:IME262179 IWA262166:IWA262179 JFW262166:JFW262179 JPS262166:JPS262179 JZO262166:JZO262179 KJK262166:KJK262179 KTG262166:KTG262179 LDC262166:LDC262179 LMY262166:LMY262179 LWU262166:LWU262179 MGQ262166:MGQ262179 MQM262166:MQM262179 NAI262166:NAI262179 NKE262166:NKE262179 NUA262166:NUA262179 ODW262166:ODW262179 ONS262166:ONS262179 OXO262166:OXO262179 PHK262166:PHK262179 PRG262166:PRG262179 QBC262166:QBC262179 QKY262166:QKY262179 QUU262166:QUU262179 REQ262166:REQ262179 ROM262166:ROM262179 RYI262166:RYI262179 SIE262166:SIE262179 SSA262166:SSA262179 TBW262166:TBW262179 TLS262166:TLS262179 TVO262166:TVO262179 UFK262166:UFK262179 UPG262166:UPG262179 UZC262166:UZC262179 VIY262166:VIY262179 VSU262166:VSU262179 WCQ262166:WCQ262179 WMM262166:WMM262179 WWI262166:WWI262179 AA327702:AA327715 JW327702:JW327715 TS327702:TS327715 ADO327702:ADO327715 ANK327702:ANK327715 AXG327702:AXG327715 BHC327702:BHC327715 BQY327702:BQY327715 CAU327702:CAU327715 CKQ327702:CKQ327715 CUM327702:CUM327715 DEI327702:DEI327715 DOE327702:DOE327715 DYA327702:DYA327715 EHW327702:EHW327715 ERS327702:ERS327715 FBO327702:FBO327715 FLK327702:FLK327715 FVG327702:FVG327715 GFC327702:GFC327715 GOY327702:GOY327715 GYU327702:GYU327715 HIQ327702:HIQ327715 HSM327702:HSM327715 ICI327702:ICI327715 IME327702:IME327715 IWA327702:IWA327715 JFW327702:JFW327715 JPS327702:JPS327715 JZO327702:JZO327715 KJK327702:KJK327715 KTG327702:KTG327715 LDC327702:LDC327715 LMY327702:LMY327715 LWU327702:LWU327715 MGQ327702:MGQ327715 MQM327702:MQM327715 NAI327702:NAI327715 NKE327702:NKE327715 NUA327702:NUA327715 ODW327702:ODW327715 ONS327702:ONS327715 OXO327702:OXO327715 PHK327702:PHK327715 PRG327702:PRG327715 QBC327702:QBC327715 QKY327702:QKY327715 QUU327702:QUU327715 REQ327702:REQ327715 ROM327702:ROM327715 RYI327702:RYI327715 SIE327702:SIE327715 SSA327702:SSA327715 TBW327702:TBW327715 TLS327702:TLS327715 TVO327702:TVO327715 UFK327702:UFK327715 UPG327702:UPG327715 UZC327702:UZC327715 VIY327702:VIY327715 VSU327702:VSU327715 WCQ327702:WCQ327715 WMM327702:WMM327715 WWI327702:WWI327715 AA393238:AA393251 JW393238:JW393251 TS393238:TS393251 ADO393238:ADO393251 ANK393238:ANK393251 AXG393238:AXG393251 BHC393238:BHC393251 BQY393238:BQY393251 CAU393238:CAU393251 CKQ393238:CKQ393251 CUM393238:CUM393251 DEI393238:DEI393251 DOE393238:DOE393251 DYA393238:DYA393251 EHW393238:EHW393251 ERS393238:ERS393251 FBO393238:FBO393251 FLK393238:FLK393251 FVG393238:FVG393251 GFC393238:GFC393251 GOY393238:GOY393251 GYU393238:GYU393251 HIQ393238:HIQ393251 HSM393238:HSM393251 ICI393238:ICI393251 IME393238:IME393251 IWA393238:IWA393251 JFW393238:JFW393251 JPS393238:JPS393251 JZO393238:JZO393251 KJK393238:KJK393251 KTG393238:KTG393251 LDC393238:LDC393251 LMY393238:LMY393251 LWU393238:LWU393251 MGQ393238:MGQ393251 MQM393238:MQM393251 NAI393238:NAI393251 NKE393238:NKE393251 NUA393238:NUA393251 ODW393238:ODW393251 ONS393238:ONS393251 OXO393238:OXO393251 PHK393238:PHK393251 PRG393238:PRG393251 QBC393238:QBC393251 QKY393238:QKY393251 QUU393238:QUU393251 REQ393238:REQ393251 ROM393238:ROM393251 RYI393238:RYI393251 SIE393238:SIE393251 SSA393238:SSA393251 TBW393238:TBW393251 TLS393238:TLS393251 TVO393238:TVO393251 UFK393238:UFK393251 UPG393238:UPG393251 UZC393238:UZC393251 VIY393238:VIY393251 VSU393238:VSU393251 WCQ393238:WCQ393251 WMM393238:WMM393251 WWI393238:WWI393251 AA458774:AA458787 JW458774:JW458787 TS458774:TS458787 ADO458774:ADO458787 ANK458774:ANK458787 AXG458774:AXG458787 BHC458774:BHC458787 BQY458774:BQY458787 CAU458774:CAU458787 CKQ458774:CKQ458787 CUM458774:CUM458787 DEI458774:DEI458787 DOE458774:DOE458787 DYA458774:DYA458787 EHW458774:EHW458787 ERS458774:ERS458787 FBO458774:FBO458787 FLK458774:FLK458787 FVG458774:FVG458787 GFC458774:GFC458787 GOY458774:GOY458787 GYU458774:GYU458787 HIQ458774:HIQ458787 HSM458774:HSM458787 ICI458774:ICI458787 IME458774:IME458787 IWA458774:IWA458787 JFW458774:JFW458787 JPS458774:JPS458787 JZO458774:JZO458787 KJK458774:KJK458787 KTG458774:KTG458787 LDC458774:LDC458787 LMY458774:LMY458787 LWU458774:LWU458787 MGQ458774:MGQ458787 MQM458774:MQM458787 NAI458774:NAI458787 NKE458774:NKE458787 NUA458774:NUA458787 ODW458774:ODW458787 ONS458774:ONS458787 OXO458774:OXO458787 PHK458774:PHK458787 PRG458774:PRG458787 QBC458774:QBC458787 QKY458774:QKY458787 QUU458774:QUU458787 REQ458774:REQ458787 ROM458774:ROM458787 RYI458774:RYI458787 SIE458774:SIE458787 SSA458774:SSA458787 TBW458774:TBW458787 TLS458774:TLS458787 TVO458774:TVO458787 UFK458774:UFK458787 UPG458774:UPG458787 UZC458774:UZC458787 VIY458774:VIY458787 VSU458774:VSU458787 WCQ458774:WCQ458787 WMM458774:WMM458787 WWI458774:WWI458787 AA524310:AA524323 JW524310:JW524323 TS524310:TS524323 ADO524310:ADO524323 ANK524310:ANK524323 AXG524310:AXG524323 BHC524310:BHC524323 BQY524310:BQY524323 CAU524310:CAU524323 CKQ524310:CKQ524323 CUM524310:CUM524323 DEI524310:DEI524323 DOE524310:DOE524323 DYA524310:DYA524323 EHW524310:EHW524323 ERS524310:ERS524323 FBO524310:FBO524323 FLK524310:FLK524323 FVG524310:FVG524323 GFC524310:GFC524323 GOY524310:GOY524323 GYU524310:GYU524323 HIQ524310:HIQ524323 HSM524310:HSM524323 ICI524310:ICI524323 IME524310:IME524323 IWA524310:IWA524323 JFW524310:JFW524323 JPS524310:JPS524323 JZO524310:JZO524323 KJK524310:KJK524323 KTG524310:KTG524323 LDC524310:LDC524323 LMY524310:LMY524323 LWU524310:LWU524323 MGQ524310:MGQ524323 MQM524310:MQM524323 NAI524310:NAI524323 NKE524310:NKE524323 NUA524310:NUA524323 ODW524310:ODW524323 ONS524310:ONS524323 OXO524310:OXO524323 PHK524310:PHK524323 PRG524310:PRG524323 QBC524310:QBC524323 QKY524310:QKY524323 QUU524310:QUU524323 REQ524310:REQ524323 ROM524310:ROM524323 RYI524310:RYI524323 SIE524310:SIE524323 SSA524310:SSA524323 TBW524310:TBW524323 TLS524310:TLS524323 TVO524310:TVO524323 UFK524310:UFK524323 UPG524310:UPG524323 UZC524310:UZC524323 VIY524310:VIY524323 VSU524310:VSU524323 WCQ524310:WCQ524323 WMM524310:WMM524323 WWI524310:WWI524323 AA589846:AA589859 JW589846:JW589859 TS589846:TS589859 ADO589846:ADO589859 ANK589846:ANK589859 AXG589846:AXG589859 BHC589846:BHC589859 BQY589846:BQY589859 CAU589846:CAU589859 CKQ589846:CKQ589859 CUM589846:CUM589859 DEI589846:DEI589859 DOE589846:DOE589859 DYA589846:DYA589859 EHW589846:EHW589859 ERS589846:ERS589859 FBO589846:FBO589859 FLK589846:FLK589859 FVG589846:FVG589859 GFC589846:GFC589859 GOY589846:GOY589859 GYU589846:GYU589859 HIQ589846:HIQ589859 HSM589846:HSM589859 ICI589846:ICI589859 IME589846:IME589859 IWA589846:IWA589859 JFW589846:JFW589859 JPS589846:JPS589859 JZO589846:JZO589859 KJK589846:KJK589859 KTG589846:KTG589859 LDC589846:LDC589859 LMY589846:LMY589859 LWU589846:LWU589859 MGQ589846:MGQ589859 MQM589846:MQM589859 NAI589846:NAI589859 NKE589846:NKE589859 NUA589846:NUA589859 ODW589846:ODW589859 ONS589846:ONS589859 OXO589846:OXO589859 PHK589846:PHK589859 PRG589846:PRG589859 QBC589846:QBC589859 QKY589846:QKY589859 QUU589846:QUU589859 REQ589846:REQ589859 ROM589846:ROM589859 RYI589846:RYI589859 SIE589846:SIE589859 SSA589846:SSA589859 TBW589846:TBW589859 TLS589846:TLS589859 TVO589846:TVO589859 UFK589846:UFK589859 UPG589846:UPG589859 UZC589846:UZC589859 VIY589846:VIY589859 VSU589846:VSU589859 WCQ589846:WCQ589859 WMM589846:WMM589859 WWI589846:WWI589859 AA655382:AA655395 JW655382:JW655395 TS655382:TS655395 ADO655382:ADO655395 ANK655382:ANK655395 AXG655382:AXG655395 BHC655382:BHC655395 BQY655382:BQY655395 CAU655382:CAU655395 CKQ655382:CKQ655395 CUM655382:CUM655395 DEI655382:DEI655395 DOE655382:DOE655395 DYA655382:DYA655395 EHW655382:EHW655395 ERS655382:ERS655395 FBO655382:FBO655395 FLK655382:FLK655395 FVG655382:FVG655395 GFC655382:GFC655395 GOY655382:GOY655395 GYU655382:GYU655395 HIQ655382:HIQ655395 HSM655382:HSM655395 ICI655382:ICI655395 IME655382:IME655395 IWA655382:IWA655395 JFW655382:JFW655395 JPS655382:JPS655395 JZO655382:JZO655395 KJK655382:KJK655395 KTG655382:KTG655395 LDC655382:LDC655395 LMY655382:LMY655395 LWU655382:LWU655395 MGQ655382:MGQ655395 MQM655382:MQM655395 NAI655382:NAI655395 NKE655382:NKE655395 NUA655382:NUA655395 ODW655382:ODW655395 ONS655382:ONS655395 OXO655382:OXO655395 PHK655382:PHK655395 PRG655382:PRG655395 QBC655382:QBC655395 QKY655382:QKY655395 QUU655382:QUU655395 REQ655382:REQ655395 ROM655382:ROM655395 RYI655382:RYI655395 SIE655382:SIE655395 SSA655382:SSA655395 TBW655382:TBW655395 TLS655382:TLS655395 TVO655382:TVO655395 UFK655382:UFK655395 UPG655382:UPG655395 UZC655382:UZC655395 VIY655382:VIY655395 VSU655382:VSU655395 WCQ655382:WCQ655395 WMM655382:WMM655395 WWI655382:WWI655395 AA720918:AA720931 JW720918:JW720931 TS720918:TS720931 ADO720918:ADO720931 ANK720918:ANK720931 AXG720918:AXG720931 BHC720918:BHC720931 BQY720918:BQY720931 CAU720918:CAU720931 CKQ720918:CKQ720931 CUM720918:CUM720931 DEI720918:DEI720931 DOE720918:DOE720931 DYA720918:DYA720931 EHW720918:EHW720931 ERS720918:ERS720931 FBO720918:FBO720931 FLK720918:FLK720931 FVG720918:FVG720931 GFC720918:GFC720931 GOY720918:GOY720931 GYU720918:GYU720931 HIQ720918:HIQ720931 HSM720918:HSM720931 ICI720918:ICI720931 IME720918:IME720931 IWA720918:IWA720931 JFW720918:JFW720931 JPS720918:JPS720931 JZO720918:JZO720931 KJK720918:KJK720931 KTG720918:KTG720931 LDC720918:LDC720931 LMY720918:LMY720931 LWU720918:LWU720931 MGQ720918:MGQ720931 MQM720918:MQM720931 NAI720918:NAI720931 NKE720918:NKE720931 NUA720918:NUA720931 ODW720918:ODW720931 ONS720918:ONS720931 OXO720918:OXO720931 PHK720918:PHK720931 PRG720918:PRG720931 QBC720918:QBC720931 QKY720918:QKY720931 QUU720918:QUU720931 REQ720918:REQ720931 ROM720918:ROM720931 RYI720918:RYI720931 SIE720918:SIE720931 SSA720918:SSA720931 TBW720918:TBW720931 TLS720918:TLS720931 TVO720918:TVO720931 UFK720918:UFK720931 UPG720918:UPG720931 UZC720918:UZC720931 VIY720918:VIY720931 VSU720918:VSU720931 WCQ720918:WCQ720931 WMM720918:WMM720931 WWI720918:WWI720931 AA786454:AA786467 JW786454:JW786467 TS786454:TS786467 ADO786454:ADO786467 ANK786454:ANK786467 AXG786454:AXG786467 BHC786454:BHC786467 BQY786454:BQY786467 CAU786454:CAU786467 CKQ786454:CKQ786467 CUM786454:CUM786467 DEI786454:DEI786467 DOE786454:DOE786467 DYA786454:DYA786467 EHW786454:EHW786467 ERS786454:ERS786467 FBO786454:FBO786467 FLK786454:FLK786467 FVG786454:FVG786467 GFC786454:GFC786467 GOY786454:GOY786467 GYU786454:GYU786467 HIQ786454:HIQ786467 HSM786454:HSM786467 ICI786454:ICI786467 IME786454:IME786467 IWA786454:IWA786467 JFW786454:JFW786467 JPS786454:JPS786467 JZO786454:JZO786467 KJK786454:KJK786467 KTG786454:KTG786467 LDC786454:LDC786467 LMY786454:LMY786467 LWU786454:LWU786467 MGQ786454:MGQ786467 MQM786454:MQM786467 NAI786454:NAI786467 NKE786454:NKE786467 NUA786454:NUA786467 ODW786454:ODW786467 ONS786454:ONS786467 OXO786454:OXO786467 PHK786454:PHK786467 PRG786454:PRG786467 QBC786454:QBC786467 QKY786454:QKY786467 QUU786454:QUU786467 REQ786454:REQ786467 ROM786454:ROM786467 RYI786454:RYI786467 SIE786454:SIE786467 SSA786454:SSA786467 TBW786454:TBW786467 TLS786454:TLS786467 TVO786454:TVO786467 UFK786454:UFK786467 UPG786454:UPG786467 UZC786454:UZC786467 VIY786454:VIY786467 VSU786454:VSU786467 WCQ786454:WCQ786467 WMM786454:WMM786467 WWI786454:WWI786467 AA851990:AA852003 JW851990:JW852003 TS851990:TS852003 ADO851990:ADO852003 ANK851990:ANK852003 AXG851990:AXG852003 BHC851990:BHC852003 BQY851990:BQY852003 CAU851990:CAU852003 CKQ851990:CKQ852003 CUM851990:CUM852003 DEI851990:DEI852003 DOE851990:DOE852003 DYA851990:DYA852003 EHW851990:EHW852003 ERS851990:ERS852003 FBO851990:FBO852003 FLK851990:FLK852003 FVG851990:FVG852003 GFC851990:GFC852003 GOY851990:GOY852003 GYU851990:GYU852003 HIQ851990:HIQ852003 HSM851990:HSM852003 ICI851990:ICI852003 IME851990:IME852003 IWA851990:IWA852003 JFW851990:JFW852003 JPS851990:JPS852003 JZO851990:JZO852003 KJK851990:KJK852003 KTG851990:KTG852003 LDC851990:LDC852003 LMY851990:LMY852003 LWU851990:LWU852003 MGQ851990:MGQ852003 MQM851990:MQM852003 NAI851990:NAI852003 NKE851990:NKE852003 NUA851990:NUA852003 ODW851990:ODW852003 ONS851990:ONS852003 OXO851990:OXO852003 PHK851990:PHK852003 PRG851990:PRG852003 QBC851990:QBC852003 QKY851990:QKY852003 QUU851990:QUU852003 REQ851990:REQ852003 ROM851990:ROM852003 RYI851990:RYI852003 SIE851990:SIE852003 SSA851990:SSA852003 TBW851990:TBW852003 TLS851990:TLS852003 TVO851990:TVO852003 UFK851990:UFK852003 UPG851990:UPG852003 UZC851990:UZC852003 VIY851990:VIY852003 VSU851990:VSU852003 WCQ851990:WCQ852003 WMM851990:WMM852003 WWI851990:WWI852003 AA917526:AA917539 JW917526:JW917539 TS917526:TS917539 ADO917526:ADO917539 ANK917526:ANK917539 AXG917526:AXG917539 BHC917526:BHC917539 BQY917526:BQY917539 CAU917526:CAU917539 CKQ917526:CKQ917539 CUM917526:CUM917539 DEI917526:DEI917539 DOE917526:DOE917539 DYA917526:DYA917539 EHW917526:EHW917539 ERS917526:ERS917539 FBO917526:FBO917539 FLK917526:FLK917539 FVG917526:FVG917539 GFC917526:GFC917539 GOY917526:GOY917539 GYU917526:GYU917539 HIQ917526:HIQ917539 HSM917526:HSM917539 ICI917526:ICI917539 IME917526:IME917539 IWA917526:IWA917539 JFW917526:JFW917539 JPS917526:JPS917539 JZO917526:JZO917539 KJK917526:KJK917539 KTG917526:KTG917539 LDC917526:LDC917539 LMY917526:LMY917539 LWU917526:LWU917539 MGQ917526:MGQ917539 MQM917526:MQM917539 NAI917526:NAI917539 NKE917526:NKE917539 NUA917526:NUA917539 ODW917526:ODW917539 ONS917526:ONS917539 OXO917526:OXO917539 PHK917526:PHK917539 PRG917526:PRG917539 QBC917526:QBC917539 QKY917526:QKY917539 QUU917526:QUU917539 REQ917526:REQ917539 ROM917526:ROM917539 RYI917526:RYI917539 SIE917526:SIE917539 SSA917526:SSA917539 TBW917526:TBW917539 TLS917526:TLS917539 TVO917526:TVO917539 UFK917526:UFK917539 UPG917526:UPG917539 UZC917526:UZC917539 VIY917526:VIY917539 VSU917526:VSU917539 WCQ917526:WCQ917539 WMM917526:WMM917539 WWI917526:WWI917539 AA983062:AA983075 JW983062:JW983075 TS983062:TS983075 ADO983062:ADO983075 ANK983062:ANK983075 AXG983062:AXG983075 BHC983062:BHC983075 BQY983062:BQY983075 CAU983062:CAU983075 CKQ983062:CKQ983075 CUM983062:CUM983075 DEI983062:DEI983075 DOE983062:DOE983075 DYA983062:DYA983075 EHW983062:EHW983075 ERS983062:ERS983075 FBO983062:FBO983075 FLK983062:FLK983075 FVG983062:FVG983075 GFC983062:GFC983075 GOY983062:GOY983075 GYU983062:GYU983075 HIQ983062:HIQ983075 HSM983062:HSM983075 ICI983062:ICI983075 IME983062:IME983075 IWA983062:IWA983075 JFW983062:JFW983075 JPS983062:JPS983075 JZO983062:JZO983075 KJK983062:KJK983075 KTG983062:KTG983075 LDC983062:LDC983075 LMY983062:LMY983075 LWU983062:LWU983075 MGQ983062:MGQ983075 MQM983062:MQM983075 NAI983062:NAI983075 NKE983062:NKE983075 NUA983062:NUA983075 ODW983062:ODW983075 ONS983062:ONS983075 OXO983062:OXO983075 PHK983062:PHK983075 PRG983062:PRG983075 QBC983062:QBC983075 QKY983062:QKY983075 QUU983062:QUU983075 REQ983062:REQ983075 ROM983062:ROM983075 RYI983062:RYI983075 SIE983062:SIE983075 SSA983062:SSA983075 TBW983062:TBW983075 TLS983062:TLS983075 TVO983062:TVO983075 UFK983062:UFK983075 UPG983062:UPG983075 UZC983062:UZC983075 VIY983062:VIY983075 VSU983062:VSU983075 WCQ983062:WCQ983075 WMM983062:WMM983075 WWI983062:WWI983075 AK23:AK35 KG23:KG35 UC23:UC35 ADY23:ADY35 ANU23:ANU35 AXQ23:AXQ35 BHM23:BHM35 BRI23:BRI35 CBE23:CBE35 CLA23:CLA35 CUW23:CUW35 DES23:DES35 DOO23:DOO35 DYK23:DYK35 EIG23:EIG35 ESC23:ESC35 FBY23:FBY35 FLU23:FLU35 FVQ23:FVQ35 GFM23:GFM35 GPI23:GPI35 GZE23:GZE35 HJA23:HJA35 HSW23:HSW35 ICS23:ICS35 IMO23:IMO35 IWK23:IWK35 JGG23:JGG35 JQC23:JQC35 JZY23:JZY35 KJU23:KJU35 KTQ23:KTQ35 LDM23:LDM35 LNI23:LNI35 LXE23:LXE35 MHA23:MHA35 MQW23:MQW35 NAS23:NAS35 NKO23:NKO35 NUK23:NUK35 OEG23:OEG35 OOC23:OOC35 OXY23:OXY35 PHU23:PHU35 PRQ23:PRQ35 QBM23:QBM35 QLI23:QLI35 QVE23:QVE35 RFA23:RFA35 ROW23:ROW35 RYS23:RYS35 SIO23:SIO35 SSK23:SSK35 TCG23:TCG35 TMC23:TMC35 TVY23:TVY35 UFU23:UFU35 UPQ23:UPQ35 UZM23:UZM35 VJI23:VJI35 VTE23:VTE35 WDA23:WDA35 WMW23:WMW35 WWS23:WWS35 AK65559:AK65571 KG65559:KG65571 UC65559:UC65571 ADY65559:ADY65571 ANU65559:ANU65571 AXQ65559:AXQ65571 BHM65559:BHM65571 BRI65559:BRI65571 CBE65559:CBE65571 CLA65559:CLA65571 CUW65559:CUW65571 DES65559:DES65571 DOO65559:DOO65571 DYK65559:DYK65571 EIG65559:EIG65571 ESC65559:ESC65571 FBY65559:FBY65571 FLU65559:FLU65571 FVQ65559:FVQ65571 GFM65559:GFM65571 GPI65559:GPI65571 GZE65559:GZE65571 HJA65559:HJA65571 HSW65559:HSW65571 ICS65559:ICS65571 IMO65559:IMO65571 IWK65559:IWK65571 JGG65559:JGG65571 JQC65559:JQC65571 JZY65559:JZY65571 KJU65559:KJU65571 KTQ65559:KTQ65571 LDM65559:LDM65571 LNI65559:LNI65571 LXE65559:LXE65571 MHA65559:MHA65571 MQW65559:MQW65571 NAS65559:NAS65571 NKO65559:NKO65571 NUK65559:NUK65571 OEG65559:OEG65571 OOC65559:OOC65571 OXY65559:OXY65571 PHU65559:PHU65571 PRQ65559:PRQ65571 QBM65559:QBM65571 QLI65559:QLI65571 QVE65559:QVE65571 RFA65559:RFA65571 ROW65559:ROW65571 RYS65559:RYS65571 SIO65559:SIO65571 SSK65559:SSK65571 TCG65559:TCG65571 TMC65559:TMC65571 TVY65559:TVY65571 UFU65559:UFU65571 UPQ65559:UPQ65571 UZM65559:UZM65571 VJI65559:VJI65571 VTE65559:VTE65571 WDA65559:WDA65571 WMW65559:WMW65571 WWS65559:WWS65571 AK131095:AK131107 KG131095:KG131107 UC131095:UC131107 ADY131095:ADY131107 ANU131095:ANU131107 AXQ131095:AXQ131107 BHM131095:BHM131107 BRI131095:BRI131107 CBE131095:CBE131107 CLA131095:CLA131107 CUW131095:CUW131107 DES131095:DES131107 DOO131095:DOO131107 DYK131095:DYK131107 EIG131095:EIG131107 ESC131095:ESC131107 FBY131095:FBY131107 FLU131095:FLU131107 FVQ131095:FVQ131107 GFM131095:GFM131107 GPI131095:GPI131107 GZE131095:GZE131107 HJA131095:HJA131107 HSW131095:HSW131107 ICS131095:ICS131107 IMO131095:IMO131107 IWK131095:IWK131107 JGG131095:JGG131107 JQC131095:JQC131107 JZY131095:JZY131107 KJU131095:KJU131107 KTQ131095:KTQ131107 LDM131095:LDM131107 LNI131095:LNI131107 LXE131095:LXE131107 MHA131095:MHA131107 MQW131095:MQW131107 NAS131095:NAS131107 NKO131095:NKO131107 NUK131095:NUK131107 OEG131095:OEG131107 OOC131095:OOC131107 OXY131095:OXY131107 PHU131095:PHU131107 PRQ131095:PRQ131107 QBM131095:QBM131107 QLI131095:QLI131107 QVE131095:QVE131107 RFA131095:RFA131107 ROW131095:ROW131107 RYS131095:RYS131107 SIO131095:SIO131107 SSK131095:SSK131107 TCG131095:TCG131107 TMC131095:TMC131107 TVY131095:TVY131107 UFU131095:UFU131107 UPQ131095:UPQ131107 UZM131095:UZM131107 VJI131095:VJI131107 VTE131095:VTE131107 WDA131095:WDA131107 WMW131095:WMW131107 WWS131095:WWS131107 AK196631:AK196643 KG196631:KG196643 UC196631:UC196643 ADY196631:ADY196643 ANU196631:ANU196643 AXQ196631:AXQ196643 BHM196631:BHM196643 BRI196631:BRI196643 CBE196631:CBE196643 CLA196631:CLA196643 CUW196631:CUW196643 DES196631:DES196643 DOO196631:DOO196643 DYK196631:DYK196643 EIG196631:EIG196643 ESC196631:ESC196643 FBY196631:FBY196643 FLU196631:FLU196643 FVQ196631:FVQ196643 GFM196631:GFM196643 GPI196631:GPI196643 GZE196631:GZE196643 HJA196631:HJA196643 HSW196631:HSW196643 ICS196631:ICS196643 IMO196631:IMO196643 IWK196631:IWK196643 JGG196631:JGG196643 JQC196631:JQC196643 JZY196631:JZY196643 KJU196631:KJU196643 KTQ196631:KTQ196643 LDM196631:LDM196643 LNI196631:LNI196643 LXE196631:LXE196643 MHA196631:MHA196643 MQW196631:MQW196643 NAS196631:NAS196643 NKO196631:NKO196643 NUK196631:NUK196643 OEG196631:OEG196643 OOC196631:OOC196643 OXY196631:OXY196643 PHU196631:PHU196643 PRQ196631:PRQ196643 QBM196631:QBM196643 QLI196631:QLI196643 QVE196631:QVE196643 RFA196631:RFA196643 ROW196631:ROW196643 RYS196631:RYS196643 SIO196631:SIO196643 SSK196631:SSK196643 TCG196631:TCG196643 TMC196631:TMC196643 TVY196631:TVY196643 UFU196631:UFU196643 UPQ196631:UPQ196643 UZM196631:UZM196643 VJI196631:VJI196643 VTE196631:VTE196643 WDA196631:WDA196643 WMW196631:WMW196643 WWS196631:WWS196643 AK262167:AK262179 KG262167:KG262179 UC262167:UC262179 ADY262167:ADY262179 ANU262167:ANU262179 AXQ262167:AXQ262179 BHM262167:BHM262179 BRI262167:BRI262179 CBE262167:CBE262179 CLA262167:CLA262179 CUW262167:CUW262179 DES262167:DES262179 DOO262167:DOO262179 DYK262167:DYK262179 EIG262167:EIG262179 ESC262167:ESC262179 FBY262167:FBY262179 FLU262167:FLU262179 FVQ262167:FVQ262179 GFM262167:GFM262179 GPI262167:GPI262179 GZE262167:GZE262179 HJA262167:HJA262179 HSW262167:HSW262179 ICS262167:ICS262179 IMO262167:IMO262179 IWK262167:IWK262179 JGG262167:JGG262179 JQC262167:JQC262179 JZY262167:JZY262179 KJU262167:KJU262179 KTQ262167:KTQ262179 LDM262167:LDM262179 LNI262167:LNI262179 LXE262167:LXE262179 MHA262167:MHA262179 MQW262167:MQW262179 NAS262167:NAS262179 NKO262167:NKO262179 NUK262167:NUK262179 OEG262167:OEG262179 OOC262167:OOC262179 OXY262167:OXY262179 PHU262167:PHU262179 PRQ262167:PRQ262179 QBM262167:QBM262179 QLI262167:QLI262179 QVE262167:QVE262179 RFA262167:RFA262179 ROW262167:ROW262179 RYS262167:RYS262179 SIO262167:SIO262179 SSK262167:SSK262179 TCG262167:TCG262179 TMC262167:TMC262179 TVY262167:TVY262179 UFU262167:UFU262179 UPQ262167:UPQ262179 UZM262167:UZM262179 VJI262167:VJI262179 VTE262167:VTE262179 WDA262167:WDA262179 WMW262167:WMW262179 WWS262167:WWS262179 AK327703:AK327715 KG327703:KG327715 UC327703:UC327715 ADY327703:ADY327715 ANU327703:ANU327715 AXQ327703:AXQ327715 BHM327703:BHM327715 BRI327703:BRI327715 CBE327703:CBE327715 CLA327703:CLA327715 CUW327703:CUW327715 DES327703:DES327715 DOO327703:DOO327715 DYK327703:DYK327715 EIG327703:EIG327715 ESC327703:ESC327715 FBY327703:FBY327715 FLU327703:FLU327715 FVQ327703:FVQ327715 GFM327703:GFM327715 GPI327703:GPI327715 GZE327703:GZE327715 HJA327703:HJA327715 HSW327703:HSW327715 ICS327703:ICS327715 IMO327703:IMO327715 IWK327703:IWK327715 JGG327703:JGG327715 JQC327703:JQC327715 JZY327703:JZY327715 KJU327703:KJU327715 KTQ327703:KTQ327715 LDM327703:LDM327715 LNI327703:LNI327715 LXE327703:LXE327715 MHA327703:MHA327715 MQW327703:MQW327715 NAS327703:NAS327715 NKO327703:NKO327715 NUK327703:NUK327715 OEG327703:OEG327715 OOC327703:OOC327715 OXY327703:OXY327715 PHU327703:PHU327715 PRQ327703:PRQ327715 QBM327703:QBM327715 QLI327703:QLI327715 QVE327703:QVE327715 RFA327703:RFA327715 ROW327703:ROW327715 RYS327703:RYS327715 SIO327703:SIO327715 SSK327703:SSK327715 TCG327703:TCG327715 TMC327703:TMC327715 TVY327703:TVY327715 UFU327703:UFU327715 UPQ327703:UPQ327715 UZM327703:UZM327715 VJI327703:VJI327715 VTE327703:VTE327715 WDA327703:WDA327715 WMW327703:WMW327715 WWS327703:WWS327715 AK393239:AK393251 KG393239:KG393251 UC393239:UC393251 ADY393239:ADY393251 ANU393239:ANU393251 AXQ393239:AXQ393251 BHM393239:BHM393251 BRI393239:BRI393251 CBE393239:CBE393251 CLA393239:CLA393251 CUW393239:CUW393251 DES393239:DES393251 DOO393239:DOO393251 DYK393239:DYK393251 EIG393239:EIG393251 ESC393239:ESC393251 FBY393239:FBY393251 FLU393239:FLU393251 FVQ393239:FVQ393251 GFM393239:GFM393251 GPI393239:GPI393251 GZE393239:GZE393251 HJA393239:HJA393251 HSW393239:HSW393251 ICS393239:ICS393251 IMO393239:IMO393251 IWK393239:IWK393251 JGG393239:JGG393251 JQC393239:JQC393251 JZY393239:JZY393251 KJU393239:KJU393251 KTQ393239:KTQ393251 LDM393239:LDM393251 LNI393239:LNI393251 LXE393239:LXE393251 MHA393239:MHA393251 MQW393239:MQW393251 NAS393239:NAS393251 NKO393239:NKO393251 NUK393239:NUK393251 OEG393239:OEG393251 OOC393239:OOC393251 OXY393239:OXY393251 PHU393239:PHU393251 PRQ393239:PRQ393251 QBM393239:QBM393251 QLI393239:QLI393251 QVE393239:QVE393251 RFA393239:RFA393251 ROW393239:ROW393251 RYS393239:RYS393251 SIO393239:SIO393251 SSK393239:SSK393251 TCG393239:TCG393251 TMC393239:TMC393251 TVY393239:TVY393251 UFU393239:UFU393251 UPQ393239:UPQ393251 UZM393239:UZM393251 VJI393239:VJI393251 VTE393239:VTE393251 WDA393239:WDA393251 WMW393239:WMW393251 WWS393239:WWS393251 AK458775:AK458787 KG458775:KG458787 UC458775:UC458787 ADY458775:ADY458787 ANU458775:ANU458787 AXQ458775:AXQ458787 BHM458775:BHM458787 BRI458775:BRI458787 CBE458775:CBE458787 CLA458775:CLA458787 CUW458775:CUW458787 DES458775:DES458787 DOO458775:DOO458787 DYK458775:DYK458787 EIG458775:EIG458787 ESC458775:ESC458787 FBY458775:FBY458787 FLU458775:FLU458787 FVQ458775:FVQ458787 GFM458775:GFM458787 GPI458775:GPI458787 GZE458775:GZE458787 HJA458775:HJA458787 HSW458775:HSW458787 ICS458775:ICS458787 IMO458775:IMO458787 IWK458775:IWK458787 JGG458775:JGG458787 JQC458775:JQC458787 JZY458775:JZY458787 KJU458775:KJU458787 KTQ458775:KTQ458787 LDM458775:LDM458787 LNI458775:LNI458787 LXE458775:LXE458787 MHA458775:MHA458787 MQW458775:MQW458787 NAS458775:NAS458787 NKO458775:NKO458787 NUK458775:NUK458787 OEG458775:OEG458787 OOC458775:OOC458787 OXY458775:OXY458787 PHU458775:PHU458787 PRQ458775:PRQ458787 QBM458775:QBM458787 QLI458775:QLI458787 QVE458775:QVE458787 RFA458775:RFA458787 ROW458775:ROW458787 RYS458775:RYS458787 SIO458775:SIO458787 SSK458775:SSK458787 TCG458775:TCG458787 TMC458775:TMC458787 TVY458775:TVY458787 UFU458775:UFU458787 UPQ458775:UPQ458787 UZM458775:UZM458787 VJI458775:VJI458787 VTE458775:VTE458787 WDA458775:WDA458787 WMW458775:WMW458787 WWS458775:WWS458787 AK524311:AK524323 KG524311:KG524323 UC524311:UC524323 ADY524311:ADY524323 ANU524311:ANU524323 AXQ524311:AXQ524323 BHM524311:BHM524323 BRI524311:BRI524323 CBE524311:CBE524323 CLA524311:CLA524323 CUW524311:CUW524323 DES524311:DES524323 DOO524311:DOO524323 DYK524311:DYK524323 EIG524311:EIG524323 ESC524311:ESC524323 FBY524311:FBY524323 FLU524311:FLU524323 FVQ524311:FVQ524323 GFM524311:GFM524323 GPI524311:GPI524323 GZE524311:GZE524323 HJA524311:HJA524323 HSW524311:HSW524323 ICS524311:ICS524323 IMO524311:IMO524323 IWK524311:IWK524323 JGG524311:JGG524323 JQC524311:JQC524323 JZY524311:JZY524323 KJU524311:KJU524323 KTQ524311:KTQ524323 LDM524311:LDM524323 LNI524311:LNI524323 LXE524311:LXE524323 MHA524311:MHA524323 MQW524311:MQW524323 NAS524311:NAS524323 NKO524311:NKO524323 NUK524311:NUK524323 OEG524311:OEG524323 OOC524311:OOC524323 OXY524311:OXY524323 PHU524311:PHU524323 PRQ524311:PRQ524323 QBM524311:QBM524323 QLI524311:QLI524323 QVE524311:QVE524323 RFA524311:RFA524323 ROW524311:ROW524323 RYS524311:RYS524323 SIO524311:SIO524323 SSK524311:SSK524323 TCG524311:TCG524323 TMC524311:TMC524323 TVY524311:TVY524323 UFU524311:UFU524323 UPQ524311:UPQ524323 UZM524311:UZM524323 VJI524311:VJI524323 VTE524311:VTE524323 WDA524311:WDA524323 WMW524311:WMW524323 WWS524311:WWS524323 AK589847:AK589859 KG589847:KG589859 UC589847:UC589859 ADY589847:ADY589859 ANU589847:ANU589859 AXQ589847:AXQ589859 BHM589847:BHM589859 BRI589847:BRI589859 CBE589847:CBE589859 CLA589847:CLA589859 CUW589847:CUW589859 DES589847:DES589859 DOO589847:DOO589859 DYK589847:DYK589859 EIG589847:EIG589859 ESC589847:ESC589859 FBY589847:FBY589859 FLU589847:FLU589859 FVQ589847:FVQ589859 GFM589847:GFM589859 GPI589847:GPI589859 GZE589847:GZE589859 HJA589847:HJA589859 HSW589847:HSW589859 ICS589847:ICS589859 IMO589847:IMO589859 IWK589847:IWK589859 JGG589847:JGG589859 JQC589847:JQC589859 JZY589847:JZY589859 KJU589847:KJU589859 KTQ589847:KTQ589859 LDM589847:LDM589859 LNI589847:LNI589859 LXE589847:LXE589859 MHA589847:MHA589859 MQW589847:MQW589859 NAS589847:NAS589859 NKO589847:NKO589859 NUK589847:NUK589859 OEG589847:OEG589859 OOC589847:OOC589859 OXY589847:OXY589859 PHU589847:PHU589859 PRQ589847:PRQ589859 QBM589847:QBM589859 QLI589847:QLI589859 QVE589847:QVE589859 RFA589847:RFA589859 ROW589847:ROW589859 RYS589847:RYS589859 SIO589847:SIO589859 SSK589847:SSK589859 TCG589847:TCG589859 TMC589847:TMC589859 TVY589847:TVY589859 UFU589847:UFU589859 UPQ589847:UPQ589859 UZM589847:UZM589859 VJI589847:VJI589859 VTE589847:VTE589859 WDA589847:WDA589859 WMW589847:WMW589859 WWS589847:WWS589859 AK655383:AK655395 KG655383:KG655395 UC655383:UC655395 ADY655383:ADY655395 ANU655383:ANU655395 AXQ655383:AXQ655395 BHM655383:BHM655395 BRI655383:BRI655395 CBE655383:CBE655395 CLA655383:CLA655395 CUW655383:CUW655395 DES655383:DES655395 DOO655383:DOO655395 DYK655383:DYK655395 EIG655383:EIG655395 ESC655383:ESC655395 FBY655383:FBY655395 FLU655383:FLU655395 FVQ655383:FVQ655395 GFM655383:GFM655395 GPI655383:GPI655395 GZE655383:GZE655395 HJA655383:HJA655395 HSW655383:HSW655395 ICS655383:ICS655395 IMO655383:IMO655395 IWK655383:IWK655395 JGG655383:JGG655395 JQC655383:JQC655395 JZY655383:JZY655395 KJU655383:KJU655395 KTQ655383:KTQ655395 LDM655383:LDM655395 LNI655383:LNI655395 LXE655383:LXE655395 MHA655383:MHA655395 MQW655383:MQW655395 NAS655383:NAS655395 NKO655383:NKO655395 NUK655383:NUK655395 OEG655383:OEG655395 OOC655383:OOC655395 OXY655383:OXY655395 PHU655383:PHU655395 PRQ655383:PRQ655395 QBM655383:QBM655395 QLI655383:QLI655395 QVE655383:QVE655395 RFA655383:RFA655395 ROW655383:ROW655395 RYS655383:RYS655395 SIO655383:SIO655395 SSK655383:SSK655395 TCG655383:TCG655395 TMC655383:TMC655395 TVY655383:TVY655395 UFU655383:UFU655395 UPQ655383:UPQ655395 UZM655383:UZM655395 VJI655383:VJI655395 VTE655383:VTE655395 WDA655383:WDA655395 WMW655383:WMW655395 WWS655383:WWS655395 AK720919:AK720931 KG720919:KG720931 UC720919:UC720931 ADY720919:ADY720931 ANU720919:ANU720931 AXQ720919:AXQ720931 BHM720919:BHM720931 BRI720919:BRI720931 CBE720919:CBE720931 CLA720919:CLA720931 CUW720919:CUW720931 DES720919:DES720931 DOO720919:DOO720931 DYK720919:DYK720931 EIG720919:EIG720931 ESC720919:ESC720931 FBY720919:FBY720931 FLU720919:FLU720931 FVQ720919:FVQ720931 GFM720919:GFM720931 GPI720919:GPI720931 GZE720919:GZE720931 HJA720919:HJA720931 HSW720919:HSW720931 ICS720919:ICS720931 IMO720919:IMO720931 IWK720919:IWK720931 JGG720919:JGG720931 JQC720919:JQC720931 JZY720919:JZY720931 KJU720919:KJU720931 KTQ720919:KTQ720931 LDM720919:LDM720931 LNI720919:LNI720931 LXE720919:LXE720931 MHA720919:MHA720931 MQW720919:MQW720931 NAS720919:NAS720931 NKO720919:NKO720931 NUK720919:NUK720931 OEG720919:OEG720931 OOC720919:OOC720931 OXY720919:OXY720931 PHU720919:PHU720931 PRQ720919:PRQ720931 QBM720919:QBM720931 QLI720919:QLI720931 QVE720919:QVE720931 RFA720919:RFA720931 ROW720919:ROW720931 RYS720919:RYS720931 SIO720919:SIO720931 SSK720919:SSK720931 TCG720919:TCG720931 TMC720919:TMC720931 TVY720919:TVY720931 UFU720919:UFU720931 UPQ720919:UPQ720931 UZM720919:UZM720931 VJI720919:VJI720931 VTE720919:VTE720931 WDA720919:WDA720931 WMW720919:WMW720931 WWS720919:WWS720931 AK786455:AK786467 KG786455:KG786467 UC786455:UC786467 ADY786455:ADY786467 ANU786455:ANU786467 AXQ786455:AXQ786467 BHM786455:BHM786467 BRI786455:BRI786467 CBE786455:CBE786467 CLA786455:CLA786467 CUW786455:CUW786467 DES786455:DES786467 DOO786455:DOO786467 DYK786455:DYK786467 EIG786455:EIG786467 ESC786455:ESC786467 FBY786455:FBY786467 FLU786455:FLU786467 FVQ786455:FVQ786467 GFM786455:GFM786467 GPI786455:GPI786467 GZE786455:GZE786467 HJA786455:HJA786467 HSW786455:HSW786467 ICS786455:ICS786467 IMO786455:IMO786467 IWK786455:IWK786467 JGG786455:JGG786467 JQC786455:JQC786467 JZY786455:JZY786467 KJU786455:KJU786467 KTQ786455:KTQ786467 LDM786455:LDM786467 LNI786455:LNI786467 LXE786455:LXE786467 MHA786455:MHA786467 MQW786455:MQW786467 NAS786455:NAS786467 NKO786455:NKO786467 NUK786455:NUK786467 OEG786455:OEG786467 OOC786455:OOC786467 OXY786455:OXY786467 PHU786455:PHU786467 PRQ786455:PRQ786467 QBM786455:QBM786467 QLI786455:QLI786467 QVE786455:QVE786467 RFA786455:RFA786467 ROW786455:ROW786467 RYS786455:RYS786467 SIO786455:SIO786467 SSK786455:SSK786467 TCG786455:TCG786467 TMC786455:TMC786467 TVY786455:TVY786467 UFU786455:UFU786467 UPQ786455:UPQ786467 UZM786455:UZM786467 VJI786455:VJI786467 VTE786455:VTE786467 WDA786455:WDA786467 WMW786455:WMW786467 WWS786455:WWS786467 AK851991:AK852003 KG851991:KG852003 UC851991:UC852003 ADY851991:ADY852003 ANU851991:ANU852003 AXQ851991:AXQ852003 BHM851991:BHM852003 BRI851991:BRI852003 CBE851991:CBE852003 CLA851991:CLA852003 CUW851991:CUW852003 DES851991:DES852003 DOO851991:DOO852003 DYK851991:DYK852003 EIG851991:EIG852003 ESC851991:ESC852003 FBY851991:FBY852003 FLU851991:FLU852003 FVQ851991:FVQ852003 GFM851991:GFM852003 GPI851991:GPI852003 GZE851991:GZE852003 HJA851991:HJA852003 HSW851991:HSW852003 ICS851991:ICS852003 IMO851991:IMO852003 IWK851991:IWK852003 JGG851991:JGG852003 JQC851991:JQC852003 JZY851991:JZY852003 KJU851991:KJU852003 KTQ851991:KTQ852003 LDM851991:LDM852003 LNI851991:LNI852003 LXE851991:LXE852003 MHA851991:MHA852003 MQW851991:MQW852003 NAS851991:NAS852003 NKO851991:NKO852003 NUK851991:NUK852003 OEG851991:OEG852003 OOC851991:OOC852003 OXY851991:OXY852003 PHU851991:PHU852003 PRQ851991:PRQ852003 QBM851991:QBM852003 QLI851991:QLI852003 QVE851991:QVE852003 RFA851991:RFA852003 ROW851991:ROW852003 RYS851991:RYS852003 SIO851991:SIO852003 SSK851991:SSK852003 TCG851991:TCG852003 TMC851991:TMC852003 TVY851991:TVY852003 UFU851991:UFU852003 UPQ851991:UPQ852003 UZM851991:UZM852003 VJI851991:VJI852003 VTE851991:VTE852003 WDA851991:WDA852003 WMW851991:WMW852003 WWS851991:WWS852003 AK917527:AK917539 KG917527:KG917539 UC917527:UC917539 ADY917527:ADY917539 ANU917527:ANU917539 AXQ917527:AXQ917539 BHM917527:BHM917539 BRI917527:BRI917539 CBE917527:CBE917539 CLA917527:CLA917539 CUW917527:CUW917539 DES917527:DES917539 DOO917527:DOO917539 DYK917527:DYK917539 EIG917527:EIG917539 ESC917527:ESC917539 FBY917527:FBY917539 FLU917527:FLU917539 FVQ917527:FVQ917539 GFM917527:GFM917539 GPI917527:GPI917539 GZE917527:GZE917539 HJA917527:HJA917539 HSW917527:HSW917539 ICS917527:ICS917539 IMO917527:IMO917539 IWK917527:IWK917539 JGG917527:JGG917539 JQC917527:JQC917539 JZY917527:JZY917539 KJU917527:KJU917539 KTQ917527:KTQ917539 LDM917527:LDM917539 LNI917527:LNI917539 LXE917527:LXE917539 MHA917527:MHA917539 MQW917527:MQW917539 NAS917527:NAS917539 NKO917527:NKO917539 NUK917527:NUK917539 OEG917527:OEG917539 OOC917527:OOC917539 OXY917527:OXY917539 PHU917527:PHU917539 PRQ917527:PRQ917539 QBM917527:QBM917539 QLI917527:QLI917539 QVE917527:QVE917539 RFA917527:RFA917539 ROW917527:ROW917539 RYS917527:RYS917539 SIO917527:SIO917539 SSK917527:SSK917539 TCG917527:TCG917539 TMC917527:TMC917539 TVY917527:TVY917539 UFU917527:UFU917539 UPQ917527:UPQ917539 UZM917527:UZM917539 VJI917527:VJI917539 VTE917527:VTE917539 WDA917527:WDA917539 WMW917527:WMW917539 WWS917527:WWS917539 AK983063:AK983075 KG983063:KG983075 UC983063:UC983075 ADY983063:ADY983075 ANU983063:ANU983075 AXQ983063:AXQ983075 BHM983063:BHM983075 BRI983063:BRI983075 CBE983063:CBE983075 CLA983063:CLA983075 CUW983063:CUW983075 DES983063:DES983075 DOO983063:DOO983075 DYK983063:DYK983075 EIG983063:EIG983075 ESC983063:ESC983075 FBY983063:FBY983075 FLU983063:FLU983075 FVQ983063:FVQ983075 GFM983063:GFM983075 GPI983063:GPI983075 GZE983063:GZE983075 HJA983063:HJA983075 HSW983063:HSW983075 ICS983063:ICS983075 IMO983063:IMO983075 IWK983063:IWK983075 JGG983063:JGG983075 JQC983063:JQC983075 JZY983063:JZY983075 KJU983063:KJU983075 KTQ983063:KTQ983075 LDM983063:LDM983075 LNI983063:LNI983075 LXE983063:LXE983075 MHA983063:MHA983075 MQW983063:MQW983075 NAS983063:NAS983075 NKO983063:NKO983075 NUK983063:NUK983075 OEG983063:OEG983075 OOC983063:OOC983075 OXY983063:OXY983075 PHU983063:PHU983075 PRQ983063:PRQ983075 QBM983063:QBM983075 QLI983063:QLI983075 QVE983063:QVE983075 RFA983063:RFA983075 ROW983063:ROW983075 RYS983063:RYS983075 SIO983063:SIO983075 SSK983063:SSK983075 TCG983063:TCG983075 TMC983063:TMC983075 TVY983063:TVY983075 UFU983063:UFU983075 UPQ983063:UPQ983075 UZM983063:UZM983075 VJI983063:VJI983075 VTE983063:VTE983075 WDA983063:WDA983075 WMW983063:WMW983075 WWS983063:WWS983075" xr:uid="{CE6C88C6-4842-42DE-A30A-5B236ECFA625}">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D15:AD17 JZ15:JZ17 TV15:TV17 ADR15:ADR17 ANN15:ANN17 AXJ15:AXJ17 BHF15:BHF17 BRB15:BRB17 CAX15:CAX17 CKT15:CKT17 CUP15:CUP17 DEL15:DEL17 DOH15:DOH17 DYD15:DYD17 EHZ15:EHZ17 ERV15:ERV17 FBR15:FBR17 FLN15:FLN17 FVJ15:FVJ17 GFF15:GFF17 GPB15:GPB17 GYX15:GYX17 HIT15:HIT17 HSP15:HSP17 ICL15:ICL17 IMH15:IMH17 IWD15:IWD17 JFZ15:JFZ17 JPV15:JPV17 JZR15:JZR17 KJN15:KJN17 KTJ15:KTJ17 LDF15:LDF17 LNB15:LNB17 LWX15:LWX17 MGT15:MGT17 MQP15:MQP17 NAL15:NAL17 NKH15:NKH17 NUD15:NUD17 ODZ15:ODZ17 ONV15:ONV17 OXR15:OXR17 PHN15:PHN17 PRJ15:PRJ17 QBF15:QBF17 QLB15:QLB17 QUX15:QUX17 RET15:RET17 ROP15:ROP17 RYL15:RYL17 SIH15:SIH17 SSD15:SSD17 TBZ15:TBZ17 TLV15:TLV17 TVR15:TVR17 UFN15:UFN17 UPJ15:UPJ17 UZF15:UZF17 VJB15:VJB17 VSX15:VSX17 WCT15:WCT17 WMP15:WMP17 WWL15:WWL17 AD65551:AD65553 JZ65551:JZ65553 TV65551:TV65553 ADR65551:ADR65553 ANN65551:ANN65553 AXJ65551:AXJ65553 BHF65551:BHF65553 BRB65551:BRB65553 CAX65551:CAX65553 CKT65551:CKT65553 CUP65551:CUP65553 DEL65551:DEL65553 DOH65551:DOH65553 DYD65551:DYD65553 EHZ65551:EHZ65553 ERV65551:ERV65553 FBR65551:FBR65553 FLN65551:FLN65553 FVJ65551:FVJ65553 GFF65551:GFF65553 GPB65551:GPB65553 GYX65551:GYX65553 HIT65551:HIT65553 HSP65551:HSP65553 ICL65551:ICL65553 IMH65551:IMH65553 IWD65551:IWD65553 JFZ65551:JFZ65553 JPV65551:JPV65553 JZR65551:JZR65553 KJN65551:KJN65553 KTJ65551:KTJ65553 LDF65551:LDF65553 LNB65551:LNB65553 LWX65551:LWX65553 MGT65551:MGT65553 MQP65551:MQP65553 NAL65551:NAL65553 NKH65551:NKH65553 NUD65551:NUD65553 ODZ65551:ODZ65553 ONV65551:ONV65553 OXR65551:OXR65553 PHN65551:PHN65553 PRJ65551:PRJ65553 QBF65551:QBF65553 QLB65551:QLB65553 QUX65551:QUX65553 RET65551:RET65553 ROP65551:ROP65553 RYL65551:RYL65553 SIH65551:SIH65553 SSD65551:SSD65553 TBZ65551:TBZ65553 TLV65551:TLV65553 TVR65551:TVR65553 UFN65551:UFN65553 UPJ65551:UPJ65553 UZF65551:UZF65553 VJB65551:VJB65553 VSX65551:VSX65553 WCT65551:WCT65553 WMP65551:WMP65553 WWL65551:WWL65553 AD131087:AD131089 JZ131087:JZ131089 TV131087:TV131089 ADR131087:ADR131089 ANN131087:ANN131089 AXJ131087:AXJ131089 BHF131087:BHF131089 BRB131087:BRB131089 CAX131087:CAX131089 CKT131087:CKT131089 CUP131087:CUP131089 DEL131087:DEL131089 DOH131087:DOH131089 DYD131087:DYD131089 EHZ131087:EHZ131089 ERV131087:ERV131089 FBR131087:FBR131089 FLN131087:FLN131089 FVJ131087:FVJ131089 GFF131087:GFF131089 GPB131087:GPB131089 GYX131087:GYX131089 HIT131087:HIT131089 HSP131087:HSP131089 ICL131087:ICL131089 IMH131087:IMH131089 IWD131087:IWD131089 JFZ131087:JFZ131089 JPV131087:JPV131089 JZR131087:JZR131089 KJN131087:KJN131089 KTJ131087:KTJ131089 LDF131087:LDF131089 LNB131087:LNB131089 LWX131087:LWX131089 MGT131087:MGT131089 MQP131087:MQP131089 NAL131087:NAL131089 NKH131087:NKH131089 NUD131087:NUD131089 ODZ131087:ODZ131089 ONV131087:ONV131089 OXR131087:OXR131089 PHN131087:PHN131089 PRJ131087:PRJ131089 QBF131087:QBF131089 QLB131087:QLB131089 QUX131087:QUX131089 RET131087:RET131089 ROP131087:ROP131089 RYL131087:RYL131089 SIH131087:SIH131089 SSD131087:SSD131089 TBZ131087:TBZ131089 TLV131087:TLV131089 TVR131087:TVR131089 UFN131087:UFN131089 UPJ131087:UPJ131089 UZF131087:UZF131089 VJB131087:VJB131089 VSX131087:VSX131089 WCT131087:WCT131089 WMP131087:WMP131089 WWL131087:WWL131089 AD196623:AD196625 JZ196623:JZ196625 TV196623:TV196625 ADR196623:ADR196625 ANN196623:ANN196625 AXJ196623:AXJ196625 BHF196623:BHF196625 BRB196623:BRB196625 CAX196623:CAX196625 CKT196623:CKT196625 CUP196623:CUP196625 DEL196623:DEL196625 DOH196623:DOH196625 DYD196623:DYD196625 EHZ196623:EHZ196625 ERV196623:ERV196625 FBR196623:FBR196625 FLN196623:FLN196625 FVJ196623:FVJ196625 GFF196623:GFF196625 GPB196623:GPB196625 GYX196623:GYX196625 HIT196623:HIT196625 HSP196623:HSP196625 ICL196623:ICL196625 IMH196623:IMH196625 IWD196623:IWD196625 JFZ196623:JFZ196625 JPV196623:JPV196625 JZR196623:JZR196625 KJN196623:KJN196625 KTJ196623:KTJ196625 LDF196623:LDF196625 LNB196623:LNB196625 LWX196623:LWX196625 MGT196623:MGT196625 MQP196623:MQP196625 NAL196623:NAL196625 NKH196623:NKH196625 NUD196623:NUD196625 ODZ196623:ODZ196625 ONV196623:ONV196625 OXR196623:OXR196625 PHN196623:PHN196625 PRJ196623:PRJ196625 QBF196623:QBF196625 QLB196623:QLB196625 QUX196623:QUX196625 RET196623:RET196625 ROP196623:ROP196625 RYL196623:RYL196625 SIH196623:SIH196625 SSD196623:SSD196625 TBZ196623:TBZ196625 TLV196623:TLV196625 TVR196623:TVR196625 UFN196623:UFN196625 UPJ196623:UPJ196625 UZF196623:UZF196625 VJB196623:VJB196625 VSX196623:VSX196625 WCT196623:WCT196625 WMP196623:WMP196625 WWL196623:WWL196625 AD262159:AD262161 JZ262159:JZ262161 TV262159:TV262161 ADR262159:ADR262161 ANN262159:ANN262161 AXJ262159:AXJ262161 BHF262159:BHF262161 BRB262159:BRB262161 CAX262159:CAX262161 CKT262159:CKT262161 CUP262159:CUP262161 DEL262159:DEL262161 DOH262159:DOH262161 DYD262159:DYD262161 EHZ262159:EHZ262161 ERV262159:ERV262161 FBR262159:FBR262161 FLN262159:FLN262161 FVJ262159:FVJ262161 GFF262159:GFF262161 GPB262159:GPB262161 GYX262159:GYX262161 HIT262159:HIT262161 HSP262159:HSP262161 ICL262159:ICL262161 IMH262159:IMH262161 IWD262159:IWD262161 JFZ262159:JFZ262161 JPV262159:JPV262161 JZR262159:JZR262161 KJN262159:KJN262161 KTJ262159:KTJ262161 LDF262159:LDF262161 LNB262159:LNB262161 LWX262159:LWX262161 MGT262159:MGT262161 MQP262159:MQP262161 NAL262159:NAL262161 NKH262159:NKH262161 NUD262159:NUD262161 ODZ262159:ODZ262161 ONV262159:ONV262161 OXR262159:OXR262161 PHN262159:PHN262161 PRJ262159:PRJ262161 QBF262159:QBF262161 QLB262159:QLB262161 QUX262159:QUX262161 RET262159:RET262161 ROP262159:ROP262161 RYL262159:RYL262161 SIH262159:SIH262161 SSD262159:SSD262161 TBZ262159:TBZ262161 TLV262159:TLV262161 TVR262159:TVR262161 UFN262159:UFN262161 UPJ262159:UPJ262161 UZF262159:UZF262161 VJB262159:VJB262161 VSX262159:VSX262161 WCT262159:WCT262161 WMP262159:WMP262161 WWL262159:WWL262161 AD327695:AD327697 JZ327695:JZ327697 TV327695:TV327697 ADR327695:ADR327697 ANN327695:ANN327697 AXJ327695:AXJ327697 BHF327695:BHF327697 BRB327695:BRB327697 CAX327695:CAX327697 CKT327695:CKT327697 CUP327695:CUP327697 DEL327695:DEL327697 DOH327695:DOH327697 DYD327695:DYD327697 EHZ327695:EHZ327697 ERV327695:ERV327697 FBR327695:FBR327697 FLN327695:FLN327697 FVJ327695:FVJ327697 GFF327695:GFF327697 GPB327695:GPB327697 GYX327695:GYX327697 HIT327695:HIT327697 HSP327695:HSP327697 ICL327695:ICL327697 IMH327695:IMH327697 IWD327695:IWD327697 JFZ327695:JFZ327697 JPV327695:JPV327697 JZR327695:JZR327697 KJN327695:KJN327697 KTJ327695:KTJ327697 LDF327695:LDF327697 LNB327695:LNB327697 LWX327695:LWX327697 MGT327695:MGT327697 MQP327695:MQP327697 NAL327695:NAL327697 NKH327695:NKH327697 NUD327695:NUD327697 ODZ327695:ODZ327697 ONV327695:ONV327697 OXR327695:OXR327697 PHN327695:PHN327697 PRJ327695:PRJ327697 QBF327695:QBF327697 QLB327695:QLB327697 QUX327695:QUX327697 RET327695:RET327697 ROP327695:ROP327697 RYL327695:RYL327697 SIH327695:SIH327697 SSD327695:SSD327697 TBZ327695:TBZ327697 TLV327695:TLV327697 TVR327695:TVR327697 UFN327695:UFN327697 UPJ327695:UPJ327697 UZF327695:UZF327697 VJB327695:VJB327697 VSX327695:VSX327697 WCT327695:WCT327697 WMP327695:WMP327697 WWL327695:WWL327697 AD393231:AD393233 JZ393231:JZ393233 TV393231:TV393233 ADR393231:ADR393233 ANN393231:ANN393233 AXJ393231:AXJ393233 BHF393231:BHF393233 BRB393231:BRB393233 CAX393231:CAX393233 CKT393231:CKT393233 CUP393231:CUP393233 DEL393231:DEL393233 DOH393231:DOH393233 DYD393231:DYD393233 EHZ393231:EHZ393233 ERV393231:ERV393233 FBR393231:FBR393233 FLN393231:FLN393233 FVJ393231:FVJ393233 GFF393231:GFF393233 GPB393231:GPB393233 GYX393231:GYX393233 HIT393231:HIT393233 HSP393231:HSP393233 ICL393231:ICL393233 IMH393231:IMH393233 IWD393231:IWD393233 JFZ393231:JFZ393233 JPV393231:JPV393233 JZR393231:JZR393233 KJN393231:KJN393233 KTJ393231:KTJ393233 LDF393231:LDF393233 LNB393231:LNB393233 LWX393231:LWX393233 MGT393231:MGT393233 MQP393231:MQP393233 NAL393231:NAL393233 NKH393231:NKH393233 NUD393231:NUD393233 ODZ393231:ODZ393233 ONV393231:ONV393233 OXR393231:OXR393233 PHN393231:PHN393233 PRJ393231:PRJ393233 QBF393231:QBF393233 QLB393231:QLB393233 QUX393231:QUX393233 RET393231:RET393233 ROP393231:ROP393233 RYL393231:RYL393233 SIH393231:SIH393233 SSD393231:SSD393233 TBZ393231:TBZ393233 TLV393231:TLV393233 TVR393231:TVR393233 UFN393231:UFN393233 UPJ393231:UPJ393233 UZF393231:UZF393233 VJB393231:VJB393233 VSX393231:VSX393233 WCT393231:WCT393233 WMP393231:WMP393233 WWL393231:WWL393233 AD458767:AD458769 JZ458767:JZ458769 TV458767:TV458769 ADR458767:ADR458769 ANN458767:ANN458769 AXJ458767:AXJ458769 BHF458767:BHF458769 BRB458767:BRB458769 CAX458767:CAX458769 CKT458767:CKT458769 CUP458767:CUP458769 DEL458767:DEL458769 DOH458767:DOH458769 DYD458767:DYD458769 EHZ458767:EHZ458769 ERV458767:ERV458769 FBR458767:FBR458769 FLN458767:FLN458769 FVJ458767:FVJ458769 GFF458767:GFF458769 GPB458767:GPB458769 GYX458767:GYX458769 HIT458767:HIT458769 HSP458767:HSP458769 ICL458767:ICL458769 IMH458767:IMH458769 IWD458767:IWD458769 JFZ458767:JFZ458769 JPV458767:JPV458769 JZR458767:JZR458769 KJN458767:KJN458769 KTJ458767:KTJ458769 LDF458767:LDF458769 LNB458767:LNB458769 LWX458767:LWX458769 MGT458767:MGT458769 MQP458767:MQP458769 NAL458767:NAL458769 NKH458767:NKH458769 NUD458767:NUD458769 ODZ458767:ODZ458769 ONV458767:ONV458769 OXR458767:OXR458769 PHN458767:PHN458769 PRJ458767:PRJ458769 QBF458767:QBF458769 QLB458767:QLB458769 QUX458767:QUX458769 RET458767:RET458769 ROP458767:ROP458769 RYL458767:RYL458769 SIH458767:SIH458769 SSD458767:SSD458769 TBZ458767:TBZ458769 TLV458767:TLV458769 TVR458767:TVR458769 UFN458767:UFN458769 UPJ458767:UPJ458769 UZF458767:UZF458769 VJB458767:VJB458769 VSX458767:VSX458769 WCT458767:WCT458769 WMP458767:WMP458769 WWL458767:WWL458769 AD524303:AD524305 JZ524303:JZ524305 TV524303:TV524305 ADR524303:ADR524305 ANN524303:ANN524305 AXJ524303:AXJ524305 BHF524303:BHF524305 BRB524303:BRB524305 CAX524303:CAX524305 CKT524303:CKT524305 CUP524303:CUP524305 DEL524303:DEL524305 DOH524303:DOH524305 DYD524303:DYD524305 EHZ524303:EHZ524305 ERV524303:ERV524305 FBR524303:FBR524305 FLN524303:FLN524305 FVJ524303:FVJ524305 GFF524303:GFF524305 GPB524303:GPB524305 GYX524303:GYX524305 HIT524303:HIT524305 HSP524303:HSP524305 ICL524303:ICL524305 IMH524303:IMH524305 IWD524303:IWD524305 JFZ524303:JFZ524305 JPV524303:JPV524305 JZR524303:JZR524305 KJN524303:KJN524305 KTJ524303:KTJ524305 LDF524303:LDF524305 LNB524303:LNB524305 LWX524303:LWX524305 MGT524303:MGT524305 MQP524303:MQP524305 NAL524303:NAL524305 NKH524303:NKH524305 NUD524303:NUD524305 ODZ524303:ODZ524305 ONV524303:ONV524305 OXR524303:OXR524305 PHN524303:PHN524305 PRJ524303:PRJ524305 QBF524303:QBF524305 QLB524303:QLB524305 QUX524303:QUX524305 RET524303:RET524305 ROP524303:ROP524305 RYL524303:RYL524305 SIH524303:SIH524305 SSD524303:SSD524305 TBZ524303:TBZ524305 TLV524303:TLV524305 TVR524303:TVR524305 UFN524303:UFN524305 UPJ524303:UPJ524305 UZF524303:UZF524305 VJB524303:VJB524305 VSX524303:VSX524305 WCT524303:WCT524305 WMP524303:WMP524305 WWL524303:WWL524305 AD589839:AD589841 JZ589839:JZ589841 TV589839:TV589841 ADR589839:ADR589841 ANN589839:ANN589841 AXJ589839:AXJ589841 BHF589839:BHF589841 BRB589839:BRB589841 CAX589839:CAX589841 CKT589839:CKT589841 CUP589839:CUP589841 DEL589839:DEL589841 DOH589839:DOH589841 DYD589839:DYD589841 EHZ589839:EHZ589841 ERV589839:ERV589841 FBR589839:FBR589841 FLN589839:FLN589841 FVJ589839:FVJ589841 GFF589839:GFF589841 GPB589839:GPB589841 GYX589839:GYX589841 HIT589839:HIT589841 HSP589839:HSP589841 ICL589839:ICL589841 IMH589839:IMH589841 IWD589839:IWD589841 JFZ589839:JFZ589841 JPV589839:JPV589841 JZR589839:JZR589841 KJN589839:KJN589841 KTJ589839:KTJ589841 LDF589839:LDF589841 LNB589839:LNB589841 LWX589839:LWX589841 MGT589839:MGT589841 MQP589839:MQP589841 NAL589839:NAL589841 NKH589839:NKH589841 NUD589839:NUD589841 ODZ589839:ODZ589841 ONV589839:ONV589841 OXR589839:OXR589841 PHN589839:PHN589841 PRJ589839:PRJ589841 QBF589839:QBF589841 QLB589839:QLB589841 QUX589839:QUX589841 RET589839:RET589841 ROP589839:ROP589841 RYL589839:RYL589841 SIH589839:SIH589841 SSD589839:SSD589841 TBZ589839:TBZ589841 TLV589839:TLV589841 TVR589839:TVR589841 UFN589839:UFN589841 UPJ589839:UPJ589841 UZF589839:UZF589841 VJB589839:VJB589841 VSX589839:VSX589841 WCT589839:WCT589841 WMP589839:WMP589841 WWL589839:WWL589841 AD655375:AD655377 JZ655375:JZ655377 TV655375:TV655377 ADR655375:ADR655377 ANN655375:ANN655377 AXJ655375:AXJ655377 BHF655375:BHF655377 BRB655375:BRB655377 CAX655375:CAX655377 CKT655375:CKT655377 CUP655375:CUP655377 DEL655375:DEL655377 DOH655375:DOH655377 DYD655375:DYD655377 EHZ655375:EHZ655377 ERV655375:ERV655377 FBR655375:FBR655377 FLN655375:FLN655377 FVJ655375:FVJ655377 GFF655375:GFF655377 GPB655375:GPB655377 GYX655375:GYX655377 HIT655375:HIT655377 HSP655375:HSP655377 ICL655375:ICL655377 IMH655375:IMH655377 IWD655375:IWD655377 JFZ655375:JFZ655377 JPV655375:JPV655377 JZR655375:JZR655377 KJN655375:KJN655377 KTJ655375:KTJ655377 LDF655375:LDF655377 LNB655375:LNB655377 LWX655375:LWX655377 MGT655375:MGT655377 MQP655375:MQP655377 NAL655375:NAL655377 NKH655375:NKH655377 NUD655375:NUD655377 ODZ655375:ODZ655377 ONV655375:ONV655377 OXR655375:OXR655377 PHN655375:PHN655377 PRJ655375:PRJ655377 QBF655375:QBF655377 QLB655375:QLB655377 QUX655375:QUX655377 RET655375:RET655377 ROP655375:ROP655377 RYL655375:RYL655377 SIH655375:SIH655377 SSD655375:SSD655377 TBZ655375:TBZ655377 TLV655375:TLV655377 TVR655375:TVR655377 UFN655375:UFN655377 UPJ655375:UPJ655377 UZF655375:UZF655377 VJB655375:VJB655377 VSX655375:VSX655377 WCT655375:WCT655377 WMP655375:WMP655377 WWL655375:WWL655377 AD720911:AD720913 JZ720911:JZ720913 TV720911:TV720913 ADR720911:ADR720913 ANN720911:ANN720913 AXJ720911:AXJ720913 BHF720911:BHF720913 BRB720911:BRB720913 CAX720911:CAX720913 CKT720911:CKT720913 CUP720911:CUP720913 DEL720911:DEL720913 DOH720911:DOH720913 DYD720911:DYD720913 EHZ720911:EHZ720913 ERV720911:ERV720913 FBR720911:FBR720913 FLN720911:FLN720913 FVJ720911:FVJ720913 GFF720911:GFF720913 GPB720911:GPB720913 GYX720911:GYX720913 HIT720911:HIT720913 HSP720911:HSP720913 ICL720911:ICL720913 IMH720911:IMH720913 IWD720911:IWD720913 JFZ720911:JFZ720913 JPV720911:JPV720913 JZR720911:JZR720913 KJN720911:KJN720913 KTJ720911:KTJ720913 LDF720911:LDF720913 LNB720911:LNB720913 LWX720911:LWX720913 MGT720911:MGT720913 MQP720911:MQP720913 NAL720911:NAL720913 NKH720911:NKH720913 NUD720911:NUD720913 ODZ720911:ODZ720913 ONV720911:ONV720913 OXR720911:OXR720913 PHN720911:PHN720913 PRJ720911:PRJ720913 QBF720911:QBF720913 QLB720911:QLB720913 QUX720911:QUX720913 RET720911:RET720913 ROP720911:ROP720913 RYL720911:RYL720913 SIH720911:SIH720913 SSD720911:SSD720913 TBZ720911:TBZ720913 TLV720911:TLV720913 TVR720911:TVR720913 UFN720911:UFN720913 UPJ720911:UPJ720913 UZF720911:UZF720913 VJB720911:VJB720913 VSX720911:VSX720913 WCT720911:WCT720913 WMP720911:WMP720913 WWL720911:WWL720913 AD786447:AD786449 JZ786447:JZ786449 TV786447:TV786449 ADR786447:ADR786449 ANN786447:ANN786449 AXJ786447:AXJ786449 BHF786447:BHF786449 BRB786447:BRB786449 CAX786447:CAX786449 CKT786447:CKT786449 CUP786447:CUP786449 DEL786447:DEL786449 DOH786447:DOH786449 DYD786447:DYD786449 EHZ786447:EHZ786449 ERV786447:ERV786449 FBR786447:FBR786449 FLN786447:FLN786449 FVJ786447:FVJ786449 GFF786447:GFF786449 GPB786447:GPB786449 GYX786447:GYX786449 HIT786447:HIT786449 HSP786447:HSP786449 ICL786447:ICL786449 IMH786447:IMH786449 IWD786447:IWD786449 JFZ786447:JFZ786449 JPV786447:JPV786449 JZR786447:JZR786449 KJN786447:KJN786449 KTJ786447:KTJ786449 LDF786447:LDF786449 LNB786447:LNB786449 LWX786447:LWX786449 MGT786447:MGT786449 MQP786447:MQP786449 NAL786447:NAL786449 NKH786447:NKH786449 NUD786447:NUD786449 ODZ786447:ODZ786449 ONV786447:ONV786449 OXR786447:OXR786449 PHN786447:PHN786449 PRJ786447:PRJ786449 QBF786447:QBF786449 QLB786447:QLB786449 QUX786447:QUX786449 RET786447:RET786449 ROP786447:ROP786449 RYL786447:RYL786449 SIH786447:SIH786449 SSD786447:SSD786449 TBZ786447:TBZ786449 TLV786447:TLV786449 TVR786447:TVR786449 UFN786447:UFN786449 UPJ786447:UPJ786449 UZF786447:UZF786449 VJB786447:VJB786449 VSX786447:VSX786449 WCT786447:WCT786449 WMP786447:WMP786449 WWL786447:WWL786449 AD851983:AD851985 JZ851983:JZ851985 TV851983:TV851985 ADR851983:ADR851985 ANN851983:ANN851985 AXJ851983:AXJ851985 BHF851983:BHF851985 BRB851983:BRB851985 CAX851983:CAX851985 CKT851983:CKT851985 CUP851983:CUP851985 DEL851983:DEL851985 DOH851983:DOH851985 DYD851983:DYD851985 EHZ851983:EHZ851985 ERV851983:ERV851985 FBR851983:FBR851985 FLN851983:FLN851985 FVJ851983:FVJ851985 GFF851983:GFF851985 GPB851983:GPB851985 GYX851983:GYX851985 HIT851983:HIT851985 HSP851983:HSP851985 ICL851983:ICL851985 IMH851983:IMH851985 IWD851983:IWD851985 JFZ851983:JFZ851985 JPV851983:JPV851985 JZR851983:JZR851985 KJN851983:KJN851985 KTJ851983:KTJ851985 LDF851983:LDF851985 LNB851983:LNB851985 LWX851983:LWX851985 MGT851983:MGT851985 MQP851983:MQP851985 NAL851983:NAL851985 NKH851983:NKH851985 NUD851983:NUD851985 ODZ851983:ODZ851985 ONV851983:ONV851985 OXR851983:OXR851985 PHN851983:PHN851985 PRJ851983:PRJ851985 QBF851983:QBF851985 QLB851983:QLB851985 QUX851983:QUX851985 RET851983:RET851985 ROP851983:ROP851985 RYL851983:RYL851985 SIH851983:SIH851985 SSD851983:SSD851985 TBZ851983:TBZ851985 TLV851983:TLV851985 TVR851983:TVR851985 UFN851983:UFN851985 UPJ851983:UPJ851985 UZF851983:UZF851985 VJB851983:VJB851985 VSX851983:VSX851985 WCT851983:WCT851985 WMP851983:WMP851985 WWL851983:WWL851985 AD917519:AD917521 JZ917519:JZ917521 TV917519:TV917521 ADR917519:ADR917521 ANN917519:ANN917521 AXJ917519:AXJ917521 BHF917519:BHF917521 BRB917519:BRB917521 CAX917519:CAX917521 CKT917519:CKT917521 CUP917519:CUP917521 DEL917519:DEL917521 DOH917519:DOH917521 DYD917519:DYD917521 EHZ917519:EHZ917521 ERV917519:ERV917521 FBR917519:FBR917521 FLN917519:FLN917521 FVJ917519:FVJ917521 GFF917519:GFF917521 GPB917519:GPB917521 GYX917519:GYX917521 HIT917519:HIT917521 HSP917519:HSP917521 ICL917519:ICL917521 IMH917519:IMH917521 IWD917519:IWD917521 JFZ917519:JFZ917521 JPV917519:JPV917521 JZR917519:JZR917521 KJN917519:KJN917521 KTJ917519:KTJ917521 LDF917519:LDF917521 LNB917519:LNB917521 LWX917519:LWX917521 MGT917519:MGT917521 MQP917519:MQP917521 NAL917519:NAL917521 NKH917519:NKH917521 NUD917519:NUD917521 ODZ917519:ODZ917521 ONV917519:ONV917521 OXR917519:OXR917521 PHN917519:PHN917521 PRJ917519:PRJ917521 QBF917519:QBF917521 QLB917519:QLB917521 QUX917519:QUX917521 RET917519:RET917521 ROP917519:ROP917521 RYL917519:RYL917521 SIH917519:SIH917521 SSD917519:SSD917521 TBZ917519:TBZ917521 TLV917519:TLV917521 TVR917519:TVR917521 UFN917519:UFN917521 UPJ917519:UPJ917521 UZF917519:UZF917521 VJB917519:VJB917521 VSX917519:VSX917521 WCT917519:WCT917521 WMP917519:WMP917521 WWL917519:WWL917521 AD983055:AD983057 JZ983055:JZ983057 TV983055:TV983057 ADR983055:ADR983057 ANN983055:ANN983057 AXJ983055:AXJ983057 BHF983055:BHF983057 BRB983055:BRB983057 CAX983055:CAX983057 CKT983055:CKT983057 CUP983055:CUP983057 DEL983055:DEL983057 DOH983055:DOH983057 DYD983055:DYD983057 EHZ983055:EHZ983057 ERV983055:ERV983057 FBR983055:FBR983057 FLN983055:FLN983057 FVJ983055:FVJ983057 GFF983055:GFF983057 GPB983055:GPB983057 GYX983055:GYX983057 HIT983055:HIT983057 HSP983055:HSP983057 ICL983055:ICL983057 IMH983055:IMH983057 IWD983055:IWD983057 JFZ983055:JFZ983057 JPV983055:JPV983057 JZR983055:JZR983057 KJN983055:KJN983057 KTJ983055:KTJ983057 LDF983055:LDF983057 LNB983055:LNB983057 LWX983055:LWX983057 MGT983055:MGT983057 MQP983055:MQP983057 NAL983055:NAL983057 NKH983055:NKH983057 NUD983055:NUD983057 ODZ983055:ODZ983057 ONV983055:ONV983057 OXR983055:OXR983057 PHN983055:PHN983057 PRJ983055:PRJ983057 QBF983055:QBF983057 QLB983055:QLB983057 QUX983055:QUX983057 RET983055:RET983057 ROP983055:ROP983057 RYL983055:RYL983057 SIH983055:SIH983057 SSD983055:SSD983057 TBZ983055:TBZ983057 TLV983055:TLV983057 TVR983055:TVR983057 UFN983055:UFN983057 UPJ983055:UPJ983057 UZF983055:UZF983057 VJB983055:VJB983057 VSX983055:VSX983057 WCT983055:WCT983057 WMP983055:WMP983057 WWL983055:WWL983057" xr:uid="{66EE2D06-E198-46BC-AE4D-640ED044E1BB}">
      <formula1>-99999999999</formula1>
      <formula2>99999999999</formula2>
    </dataValidation>
    <dataValidation imeMode="off" allowBlank="1" showInputMessage="1" showErrorMessage="1" sqref="I7:T7" xr:uid="{E542DB68-D86E-49F7-9E0A-2AA6ED6AE63C}"/>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35</xdr:col>
                    <xdr:colOff>47625</xdr:colOff>
                    <xdr:row>14</xdr:row>
                    <xdr:rowOff>38100</xdr:rowOff>
                  </from>
                  <to>
                    <xdr:col>36</xdr:col>
                    <xdr:colOff>85725</xdr:colOff>
                    <xdr:row>14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38</xdr:col>
                    <xdr:colOff>38100</xdr:colOff>
                    <xdr:row>14</xdr:row>
                    <xdr:rowOff>19050</xdr:rowOff>
                  </from>
                  <to>
                    <xdr:col>39</xdr:col>
                    <xdr:colOff>76200</xdr:colOff>
                    <xdr:row>14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35</xdr:col>
                    <xdr:colOff>57150</xdr:colOff>
                    <xdr:row>15</xdr:row>
                    <xdr:rowOff>0</xdr:rowOff>
                  </from>
                  <to>
                    <xdr:col>36</xdr:col>
                    <xdr:colOff>104775</xdr:colOff>
                    <xdr:row>16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47625</xdr:colOff>
                    <xdr:row>15</xdr:row>
                    <xdr:rowOff>9525</xdr:rowOff>
                  </from>
                  <to>
                    <xdr:col>39</xdr:col>
                    <xdr:colOff>85725</xdr:colOff>
                    <xdr:row>15</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35</xdr:col>
                    <xdr:colOff>57150</xdr:colOff>
                    <xdr:row>16</xdr:row>
                    <xdr:rowOff>9525</xdr:rowOff>
                  </from>
                  <to>
                    <xdr:col>36</xdr:col>
                    <xdr:colOff>104775</xdr:colOff>
                    <xdr:row>17</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38</xdr:col>
                    <xdr:colOff>47625</xdr:colOff>
                    <xdr:row>16</xdr:row>
                    <xdr:rowOff>38100</xdr:rowOff>
                  </from>
                  <to>
                    <xdr:col>39</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D435-2F0D-47F5-A11E-F8D96D9E459B}">
  <sheetPr>
    <tabColor theme="7" tint="0.79998168889431442"/>
    <pageSetUpPr fitToPage="1"/>
  </sheetPr>
  <dimension ref="A1:CR84"/>
  <sheetViews>
    <sheetView view="pageBreakPreview" zoomScale="82" zoomScaleNormal="70" zoomScaleSheetLayoutView="82" workbookViewId="0">
      <selection activeCell="F1" sqref="F1"/>
    </sheetView>
  </sheetViews>
  <sheetFormatPr defaultRowHeight="16.5" x14ac:dyDescent="0.4"/>
  <cols>
    <col min="1" max="67" width="4.375" style="26" customWidth="1"/>
    <col min="68" max="96" width="9" style="26"/>
    <col min="97"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3" ht="18.75" customHeight="1" x14ac:dyDescent="0.4">
      <c r="A1" s="60" t="s">
        <v>79</v>
      </c>
    </row>
    <row r="2" spans="1:43" ht="18.75" customHeight="1" thickBot="1" x14ac:dyDescent="0.45">
      <c r="A2" s="31" t="s">
        <v>80</v>
      </c>
      <c r="AF2" s="43" t="s">
        <v>81</v>
      </c>
      <c r="AG2" s="768"/>
      <c r="AH2" s="768"/>
      <c r="AI2" s="768"/>
      <c r="AJ2" s="33" t="s">
        <v>15</v>
      </c>
      <c r="AK2" s="768"/>
      <c r="AL2" s="768"/>
      <c r="AM2" s="33" t="s">
        <v>16</v>
      </c>
      <c r="AN2" s="743"/>
      <c r="AO2" s="743"/>
      <c r="AP2" s="741" t="s">
        <v>82</v>
      </c>
      <c r="AQ2" s="741"/>
    </row>
    <row r="3" spans="1:43" ht="18.75" customHeight="1" x14ac:dyDescent="0.4">
      <c r="A3" s="61"/>
      <c r="B3" s="62"/>
      <c r="C3" s="62"/>
      <c r="D3" s="62"/>
      <c r="E3" s="62"/>
      <c r="F3" s="62"/>
      <c r="G3" s="62"/>
      <c r="H3" s="62"/>
      <c r="I3" s="62"/>
      <c r="J3" s="706" t="s">
        <v>83</v>
      </c>
      <c r="K3" s="769"/>
      <c r="L3" s="706" t="s">
        <v>84</v>
      </c>
      <c r="M3" s="769"/>
      <c r="N3" s="660" t="s">
        <v>85</v>
      </c>
      <c r="O3" s="660"/>
      <c r="P3" s="660"/>
      <c r="Q3" s="660"/>
      <c r="R3" s="660"/>
      <c r="S3" s="660"/>
      <c r="T3" s="660"/>
      <c r="U3" s="660"/>
      <c r="V3" s="660"/>
      <c r="W3" s="660"/>
      <c r="X3" s="660"/>
      <c r="Y3" s="660"/>
      <c r="Z3" s="660"/>
      <c r="AA3" s="660"/>
      <c r="AB3" s="660"/>
      <c r="AC3" s="660"/>
      <c r="AD3" s="660"/>
      <c r="AE3" s="660"/>
      <c r="AF3" s="706" t="s">
        <v>86</v>
      </c>
      <c r="AG3" s="769"/>
      <c r="AH3" s="771" t="s">
        <v>799</v>
      </c>
      <c r="AI3" s="772"/>
      <c r="AJ3" s="772"/>
      <c r="AK3" s="773"/>
      <c r="AL3" s="706" t="s">
        <v>87</v>
      </c>
      <c r="AM3" s="769"/>
      <c r="AN3" s="706" t="s">
        <v>88</v>
      </c>
      <c r="AO3" s="769"/>
      <c r="AP3" s="706" t="s">
        <v>89</v>
      </c>
      <c r="AQ3" s="708"/>
    </row>
    <row r="4" spans="1:43" ht="18.75" customHeight="1" x14ac:dyDescent="0.4">
      <c r="A4" s="68"/>
      <c r="B4" s="69"/>
      <c r="C4" s="69"/>
      <c r="D4" s="778" t="s">
        <v>791</v>
      </c>
      <c r="E4" s="778"/>
      <c r="F4" s="778"/>
      <c r="G4" s="778"/>
      <c r="H4" s="778"/>
      <c r="I4" s="779"/>
      <c r="J4" s="770"/>
      <c r="K4" s="742"/>
      <c r="L4" s="770"/>
      <c r="M4" s="742"/>
      <c r="N4" s="650"/>
      <c r="O4" s="650"/>
      <c r="P4" s="650"/>
      <c r="Q4" s="650"/>
      <c r="R4" s="650"/>
      <c r="S4" s="650"/>
      <c r="T4" s="650"/>
      <c r="U4" s="650"/>
      <c r="V4" s="650"/>
      <c r="W4" s="650"/>
      <c r="X4" s="650"/>
      <c r="Y4" s="650"/>
      <c r="Z4" s="650"/>
      <c r="AA4" s="650"/>
      <c r="AB4" s="650"/>
      <c r="AC4" s="650"/>
      <c r="AD4" s="650"/>
      <c r="AE4" s="650"/>
      <c r="AF4" s="770"/>
      <c r="AG4" s="742"/>
      <c r="AH4" s="774"/>
      <c r="AI4" s="775"/>
      <c r="AJ4" s="775"/>
      <c r="AK4" s="776"/>
      <c r="AL4" s="770"/>
      <c r="AM4" s="742"/>
      <c r="AN4" s="770"/>
      <c r="AO4" s="742"/>
      <c r="AP4" s="770"/>
      <c r="AQ4" s="777"/>
    </row>
    <row r="5" spans="1:43" ht="18.75" customHeight="1" x14ac:dyDescent="0.4">
      <c r="A5" s="63"/>
      <c r="B5" s="64"/>
      <c r="C5" s="64"/>
      <c r="D5" s="64"/>
      <c r="E5" s="64"/>
      <c r="F5" s="64"/>
      <c r="G5" s="64"/>
      <c r="H5" s="64"/>
      <c r="I5" s="65"/>
      <c r="J5" s="770"/>
      <c r="K5" s="742"/>
      <c r="L5" s="770"/>
      <c r="M5" s="742"/>
      <c r="N5" s="654" t="s">
        <v>90</v>
      </c>
      <c r="O5" s="654"/>
      <c r="P5" s="654" t="s">
        <v>91</v>
      </c>
      <c r="Q5" s="654"/>
      <c r="R5" s="654" t="s">
        <v>92</v>
      </c>
      <c r="S5" s="654"/>
      <c r="T5" s="654" t="s">
        <v>93</v>
      </c>
      <c r="U5" s="654"/>
      <c r="V5" s="654" t="s">
        <v>94</v>
      </c>
      <c r="W5" s="654"/>
      <c r="X5" s="654" t="s">
        <v>95</v>
      </c>
      <c r="Y5" s="654"/>
      <c r="Z5" s="654" t="s">
        <v>798</v>
      </c>
      <c r="AA5" s="654"/>
      <c r="AB5" s="782"/>
      <c r="AC5" s="782"/>
      <c r="AD5" s="650" t="s">
        <v>96</v>
      </c>
      <c r="AE5" s="650"/>
      <c r="AF5" s="770"/>
      <c r="AG5" s="742"/>
      <c r="AH5" s="783" t="s">
        <v>801</v>
      </c>
      <c r="AI5" s="711"/>
      <c r="AJ5" s="784" t="s">
        <v>800</v>
      </c>
      <c r="AK5" s="711"/>
      <c r="AL5" s="770"/>
      <c r="AM5" s="742"/>
      <c r="AN5" s="770"/>
      <c r="AO5" s="742"/>
      <c r="AP5" s="770"/>
      <c r="AQ5" s="777"/>
    </row>
    <row r="6" spans="1:43" ht="18.75" customHeight="1" x14ac:dyDescent="0.4">
      <c r="A6" s="780" t="s">
        <v>792</v>
      </c>
      <c r="B6" s="781"/>
      <c r="C6" s="781"/>
      <c r="D6" s="781"/>
      <c r="E6" s="781"/>
      <c r="F6" s="781"/>
      <c r="G6" s="64"/>
      <c r="H6" s="64"/>
      <c r="I6" s="65"/>
      <c r="J6" s="770"/>
      <c r="K6" s="742"/>
      <c r="L6" s="770"/>
      <c r="M6" s="742"/>
      <c r="N6" s="654"/>
      <c r="O6" s="654"/>
      <c r="P6" s="654"/>
      <c r="Q6" s="654"/>
      <c r="R6" s="654"/>
      <c r="S6" s="654"/>
      <c r="T6" s="654"/>
      <c r="U6" s="654"/>
      <c r="V6" s="654"/>
      <c r="W6" s="654"/>
      <c r="X6" s="654"/>
      <c r="Y6" s="654"/>
      <c r="Z6" s="654"/>
      <c r="AA6" s="654"/>
      <c r="AB6" s="782"/>
      <c r="AC6" s="782"/>
      <c r="AD6" s="650"/>
      <c r="AE6" s="650"/>
      <c r="AF6" s="770"/>
      <c r="AG6" s="742"/>
      <c r="AH6" s="770"/>
      <c r="AI6" s="742"/>
      <c r="AJ6" s="770"/>
      <c r="AK6" s="742"/>
      <c r="AL6" s="770"/>
      <c r="AM6" s="742"/>
      <c r="AN6" s="770"/>
      <c r="AO6" s="742"/>
      <c r="AP6" s="770"/>
      <c r="AQ6" s="777"/>
    </row>
    <row r="7" spans="1:43" ht="18.75" customHeight="1" x14ac:dyDescent="0.4">
      <c r="A7" s="63"/>
      <c r="B7" s="64"/>
      <c r="C7" s="64"/>
      <c r="D7" s="64"/>
      <c r="E7" s="64"/>
      <c r="F7" s="64"/>
      <c r="G7" s="64"/>
      <c r="H7" s="64"/>
      <c r="I7" s="64"/>
      <c r="J7" s="678"/>
      <c r="K7" s="679"/>
      <c r="L7" s="678"/>
      <c r="M7" s="679"/>
      <c r="N7" s="654"/>
      <c r="O7" s="654"/>
      <c r="P7" s="654"/>
      <c r="Q7" s="654"/>
      <c r="R7" s="654"/>
      <c r="S7" s="654"/>
      <c r="T7" s="654"/>
      <c r="U7" s="654"/>
      <c r="V7" s="654"/>
      <c r="W7" s="654"/>
      <c r="X7" s="654"/>
      <c r="Y7" s="654"/>
      <c r="Z7" s="654"/>
      <c r="AA7" s="654"/>
      <c r="AB7" s="782"/>
      <c r="AC7" s="782"/>
      <c r="AD7" s="650"/>
      <c r="AE7" s="650"/>
      <c r="AF7" s="678"/>
      <c r="AG7" s="679"/>
      <c r="AH7" s="678"/>
      <c r="AI7" s="679"/>
      <c r="AJ7" s="678"/>
      <c r="AK7" s="679"/>
      <c r="AL7" s="678"/>
      <c r="AM7" s="679"/>
      <c r="AN7" s="678"/>
      <c r="AO7" s="679"/>
      <c r="AP7" s="678"/>
      <c r="AQ7" s="666"/>
    </row>
    <row r="8" spans="1:43" ht="18.75" customHeight="1" x14ac:dyDescent="0.4">
      <c r="A8" s="709" t="s">
        <v>793</v>
      </c>
      <c r="B8" s="710"/>
      <c r="C8" s="710"/>
      <c r="D8" s="710"/>
      <c r="E8" s="710"/>
      <c r="F8" s="710"/>
      <c r="G8" s="710"/>
      <c r="H8" s="710"/>
      <c r="I8" s="711"/>
      <c r="J8" s="786"/>
      <c r="K8" s="787"/>
      <c r="L8" s="786"/>
      <c r="M8" s="787"/>
      <c r="N8" s="786"/>
      <c r="O8" s="787"/>
      <c r="P8" s="786"/>
      <c r="Q8" s="787"/>
      <c r="R8" s="786"/>
      <c r="S8" s="787"/>
      <c r="T8" s="786"/>
      <c r="U8" s="787"/>
      <c r="V8" s="786"/>
      <c r="W8" s="787"/>
      <c r="X8" s="786"/>
      <c r="Y8" s="787"/>
      <c r="Z8" s="786"/>
      <c r="AA8" s="787"/>
      <c r="AB8" s="790"/>
      <c r="AC8" s="791"/>
      <c r="AD8" s="650" t="str">
        <f>IF(SUM(N8:AC9) = 0, "", SUM(N8:AC9))</f>
        <v/>
      </c>
      <c r="AE8" s="650"/>
      <c r="AF8" s="786"/>
      <c r="AG8" s="787"/>
      <c r="AH8" s="786"/>
      <c r="AI8" s="787"/>
      <c r="AJ8" s="786"/>
      <c r="AK8" s="787"/>
      <c r="AL8" s="786"/>
      <c r="AM8" s="787"/>
      <c r="AN8" s="786"/>
      <c r="AO8" s="787"/>
      <c r="AP8" s="783" t="str">
        <f>IF(SUM(AD8,AF8,AH8,AL8,AN8,J8,L8)=0,"",SUM(AD8,AF8,AH8,AL8,AN8,J8,L8))</f>
        <v/>
      </c>
      <c r="AQ8" s="789"/>
    </row>
    <row r="9" spans="1:43" ht="18.75" customHeight="1" x14ac:dyDescent="0.4">
      <c r="A9" s="785"/>
      <c r="B9" s="657"/>
      <c r="C9" s="657"/>
      <c r="D9" s="657"/>
      <c r="E9" s="657"/>
      <c r="F9" s="657"/>
      <c r="G9" s="657"/>
      <c r="H9" s="657"/>
      <c r="I9" s="679"/>
      <c r="J9" s="675"/>
      <c r="K9" s="788"/>
      <c r="L9" s="675"/>
      <c r="M9" s="788"/>
      <c r="N9" s="675"/>
      <c r="O9" s="788"/>
      <c r="P9" s="675"/>
      <c r="Q9" s="788"/>
      <c r="R9" s="675"/>
      <c r="S9" s="788"/>
      <c r="T9" s="675"/>
      <c r="U9" s="788"/>
      <c r="V9" s="675"/>
      <c r="W9" s="788"/>
      <c r="X9" s="675"/>
      <c r="Y9" s="788"/>
      <c r="Z9" s="675"/>
      <c r="AA9" s="788"/>
      <c r="AB9" s="655"/>
      <c r="AC9" s="792"/>
      <c r="AD9" s="650"/>
      <c r="AE9" s="650"/>
      <c r="AF9" s="675"/>
      <c r="AG9" s="788"/>
      <c r="AH9" s="675"/>
      <c r="AI9" s="788"/>
      <c r="AJ9" s="675"/>
      <c r="AK9" s="788"/>
      <c r="AL9" s="675"/>
      <c r="AM9" s="788"/>
      <c r="AN9" s="675"/>
      <c r="AO9" s="788"/>
      <c r="AP9" s="678"/>
      <c r="AQ9" s="666"/>
    </row>
    <row r="10" spans="1:43" ht="18.75" customHeight="1" x14ac:dyDescent="0.4">
      <c r="A10" s="803" t="s">
        <v>794</v>
      </c>
      <c r="B10" s="804"/>
      <c r="C10" s="804"/>
      <c r="D10" s="783" t="s">
        <v>795</v>
      </c>
      <c r="E10" s="710"/>
      <c r="F10" s="711"/>
      <c r="G10" s="783" t="s">
        <v>97</v>
      </c>
      <c r="H10" s="710"/>
      <c r="I10" s="711"/>
      <c r="J10" s="786"/>
      <c r="K10" s="787"/>
      <c r="L10" s="786"/>
      <c r="M10" s="787"/>
      <c r="N10" s="786"/>
      <c r="O10" s="787"/>
      <c r="P10" s="786"/>
      <c r="Q10" s="787"/>
      <c r="R10" s="786"/>
      <c r="S10" s="787"/>
      <c r="T10" s="786"/>
      <c r="U10" s="787"/>
      <c r="V10" s="786"/>
      <c r="W10" s="787"/>
      <c r="X10" s="786"/>
      <c r="Y10" s="787"/>
      <c r="Z10" s="786"/>
      <c r="AA10" s="787"/>
      <c r="AB10" s="786"/>
      <c r="AC10" s="787"/>
      <c r="AD10" s="650" t="str">
        <f>IF(SUM(N10:AC11) = 0, "", SUM(N10:AC11))</f>
        <v/>
      </c>
      <c r="AE10" s="650"/>
      <c r="AF10" s="786"/>
      <c r="AG10" s="787"/>
      <c r="AH10" s="786"/>
      <c r="AI10" s="787"/>
      <c r="AJ10" s="786"/>
      <c r="AK10" s="787"/>
      <c r="AL10" s="786"/>
      <c r="AM10" s="787"/>
      <c r="AN10" s="786"/>
      <c r="AO10" s="787"/>
      <c r="AP10" s="783" t="str">
        <f>IF(SUM(AD10,AF10,AH10,AL10,AN10,J10,L10)=0,"",SUM(AD10,AF10,AH10,AL10,AN10,J10,L10))</f>
        <v/>
      </c>
      <c r="AQ10" s="789"/>
    </row>
    <row r="11" spans="1:43" ht="18.75" customHeight="1" x14ac:dyDescent="0.4">
      <c r="A11" s="805"/>
      <c r="B11" s="806"/>
      <c r="C11" s="806"/>
      <c r="D11" s="770"/>
      <c r="E11" s="741"/>
      <c r="F11" s="742"/>
      <c r="G11" s="678"/>
      <c r="H11" s="657"/>
      <c r="I11" s="679"/>
      <c r="J11" s="675"/>
      <c r="K11" s="788"/>
      <c r="L11" s="675"/>
      <c r="M11" s="788"/>
      <c r="N11" s="675"/>
      <c r="O11" s="788"/>
      <c r="P11" s="675"/>
      <c r="Q11" s="788"/>
      <c r="R11" s="675"/>
      <c r="S11" s="788"/>
      <c r="T11" s="675"/>
      <c r="U11" s="788"/>
      <c r="V11" s="675"/>
      <c r="W11" s="788"/>
      <c r="X11" s="675"/>
      <c r="Y11" s="788"/>
      <c r="Z11" s="675"/>
      <c r="AA11" s="788"/>
      <c r="AB11" s="675"/>
      <c r="AC11" s="788"/>
      <c r="AD11" s="650"/>
      <c r="AE11" s="650"/>
      <c r="AF11" s="675"/>
      <c r="AG11" s="788"/>
      <c r="AH11" s="675"/>
      <c r="AI11" s="788"/>
      <c r="AJ11" s="675"/>
      <c r="AK11" s="788"/>
      <c r="AL11" s="675"/>
      <c r="AM11" s="788"/>
      <c r="AN11" s="675"/>
      <c r="AO11" s="788"/>
      <c r="AP11" s="678"/>
      <c r="AQ11" s="666"/>
    </row>
    <row r="12" spans="1:43" ht="18.75" customHeight="1" x14ac:dyDescent="0.4">
      <c r="A12" s="805"/>
      <c r="B12" s="806"/>
      <c r="C12" s="806"/>
      <c r="D12" s="770"/>
      <c r="E12" s="741"/>
      <c r="F12" s="742"/>
      <c r="G12" s="784" t="s">
        <v>796</v>
      </c>
      <c r="H12" s="710"/>
      <c r="I12" s="711"/>
      <c r="J12" s="786"/>
      <c r="K12" s="787"/>
      <c r="L12" s="786"/>
      <c r="M12" s="787"/>
      <c r="N12" s="786"/>
      <c r="O12" s="787"/>
      <c r="P12" s="786"/>
      <c r="Q12" s="787"/>
      <c r="R12" s="786"/>
      <c r="S12" s="787"/>
      <c r="T12" s="786"/>
      <c r="U12" s="787"/>
      <c r="V12" s="786"/>
      <c r="W12" s="787"/>
      <c r="X12" s="786"/>
      <c r="Y12" s="787"/>
      <c r="Z12" s="786"/>
      <c r="AA12" s="787"/>
      <c r="AB12" s="786"/>
      <c r="AC12" s="787"/>
      <c r="AD12" s="650" t="str">
        <f>IF(SUM(N12:AC13) = 0, "", SUM(N12:AC13))</f>
        <v/>
      </c>
      <c r="AE12" s="650"/>
      <c r="AF12" s="786"/>
      <c r="AG12" s="787"/>
      <c r="AH12" s="786"/>
      <c r="AI12" s="787"/>
      <c r="AJ12" s="786"/>
      <c r="AK12" s="787"/>
      <c r="AL12" s="786"/>
      <c r="AM12" s="787"/>
      <c r="AN12" s="786"/>
      <c r="AO12" s="787"/>
      <c r="AP12" s="783" t="str">
        <f>IF(SUM(AD12,AF12,AH12,AL12,AN12,J12,L12)=0,"",SUM(AD12,AF12,AH12,AL12,AN12,J12,L12))</f>
        <v/>
      </c>
      <c r="AQ12" s="789"/>
    </row>
    <row r="13" spans="1:43" ht="18.75" customHeight="1" x14ac:dyDescent="0.4">
      <c r="A13" s="805"/>
      <c r="B13" s="806"/>
      <c r="C13" s="806"/>
      <c r="D13" s="678"/>
      <c r="E13" s="657"/>
      <c r="F13" s="679"/>
      <c r="G13" s="678"/>
      <c r="H13" s="657"/>
      <c r="I13" s="679"/>
      <c r="J13" s="675"/>
      <c r="K13" s="788"/>
      <c r="L13" s="675"/>
      <c r="M13" s="788"/>
      <c r="N13" s="675"/>
      <c r="O13" s="788"/>
      <c r="P13" s="675"/>
      <c r="Q13" s="788"/>
      <c r="R13" s="675"/>
      <c r="S13" s="788"/>
      <c r="T13" s="675"/>
      <c r="U13" s="788"/>
      <c r="V13" s="675"/>
      <c r="W13" s="788"/>
      <c r="X13" s="675"/>
      <c r="Y13" s="788"/>
      <c r="Z13" s="675"/>
      <c r="AA13" s="788"/>
      <c r="AB13" s="675"/>
      <c r="AC13" s="788"/>
      <c r="AD13" s="650"/>
      <c r="AE13" s="650"/>
      <c r="AF13" s="675"/>
      <c r="AG13" s="788"/>
      <c r="AH13" s="675"/>
      <c r="AI13" s="788"/>
      <c r="AJ13" s="675"/>
      <c r="AK13" s="788"/>
      <c r="AL13" s="675"/>
      <c r="AM13" s="788"/>
      <c r="AN13" s="675"/>
      <c r="AO13" s="788"/>
      <c r="AP13" s="678"/>
      <c r="AQ13" s="666"/>
    </row>
    <row r="14" spans="1:43" ht="18.75" customHeight="1" x14ac:dyDescent="0.4">
      <c r="A14" s="805"/>
      <c r="B14" s="806"/>
      <c r="C14" s="806"/>
      <c r="D14" s="783" t="s">
        <v>98</v>
      </c>
      <c r="E14" s="710"/>
      <c r="F14" s="710"/>
      <c r="G14" s="710"/>
      <c r="H14" s="710"/>
      <c r="I14" s="711"/>
      <c r="J14" s="786"/>
      <c r="K14" s="787"/>
      <c r="L14" s="786"/>
      <c r="M14" s="787"/>
      <c r="N14" s="786"/>
      <c r="O14" s="787"/>
      <c r="P14" s="786"/>
      <c r="Q14" s="787"/>
      <c r="R14" s="786"/>
      <c r="S14" s="787"/>
      <c r="T14" s="786"/>
      <c r="U14" s="787"/>
      <c r="V14" s="786"/>
      <c r="W14" s="787"/>
      <c r="X14" s="786"/>
      <c r="Y14" s="787"/>
      <c r="Z14" s="786"/>
      <c r="AA14" s="787"/>
      <c r="AB14" s="786"/>
      <c r="AC14" s="787"/>
      <c r="AD14" s="650" t="str">
        <f>IF(SUM(N14:AC15) = 0, "", SUM(N14:AC15))</f>
        <v/>
      </c>
      <c r="AE14" s="650"/>
      <c r="AF14" s="786"/>
      <c r="AG14" s="787"/>
      <c r="AH14" s="786"/>
      <c r="AI14" s="787"/>
      <c r="AJ14" s="786"/>
      <c r="AK14" s="787"/>
      <c r="AL14" s="786"/>
      <c r="AM14" s="787"/>
      <c r="AN14" s="786"/>
      <c r="AO14" s="787"/>
      <c r="AP14" s="783" t="str">
        <f>IF(SUM(AD14,AF14,AH14,AL14,AN14,J14,L14)=0,"",SUM(AD14,AF14,AH14,AL14,AN14,J14,L14))</f>
        <v/>
      </c>
      <c r="AQ14" s="789"/>
    </row>
    <row r="15" spans="1:43" ht="18.75" customHeight="1" x14ac:dyDescent="0.4">
      <c r="A15" s="805"/>
      <c r="B15" s="806"/>
      <c r="C15" s="806"/>
      <c r="D15" s="678"/>
      <c r="E15" s="657"/>
      <c r="F15" s="657"/>
      <c r="G15" s="657"/>
      <c r="H15" s="657"/>
      <c r="I15" s="679"/>
      <c r="J15" s="675"/>
      <c r="K15" s="788"/>
      <c r="L15" s="675"/>
      <c r="M15" s="788"/>
      <c r="N15" s="675"/>
      <c r="O15" s="788"/>
      <c r="P15" s="675"/>
      <c r="Q15" s="788"/>
      <c r="R15" s="675"/>
      <c r="S15" s="788"/>
      <c r="T15" s="675"/>
      <c r="U15" s="788"/>
      <c r="V15" s="675"/>
      <c r="W15" s="788"/>
      <c r="X15" s="675"/>
      <c r="Y15" s="788"/>
      <c r="Z15" s="675"/>
      <c r="AA15" s="788"/>
      <c r="AB15" s="675"/>
      <c r="AC15" s="788"/>
      <c r="AD15" s="650"/>
      <c r="AE15" s="650"/>
      <c r="AF15" s="675"/>
      <c r="AG15" s="788"/>
      <c r="AH15" s="675"/>
      <c r="AI15" s="788"/>
      <c r="AJ15" s="675"/>
      <c r="AK15" s="788"/>
      <c r="AL15" s="675"/>
      <c r="AM15" s="788"/>
      <c r="AN15" s="675"/>
      <c r="AO15" s="788"/>
      <c r="AP15" s="678"/>
      <c r="AQ15" s="666"/>
    </row>
    <row r="16" spans="1:43" ht="18.75" customHeight="1" x14ac:dyDescent="0.4">
      <c r="A16" s="797" t="s">
        <v>797</v>
      </c>
      <c r="B16" s="798"/>
      <c r="C16" s="798"/>
      <c r="D16" s="798"/>
      <c r="E16" s="798"/>
      <c r="F16" s="798"/>
      <c r="G16" s="798"/>
      <c r="H16" s="798"/>
      <c r="I16" s="799"/>
      <c r="J16" s="783" t="str">
        <f>IF(AND(J8=0,J10=0,J12=0),"",(J10+J12)-J8)</f>
        <v/>
      </c>
      <c r="K16" s="711"/>
      <c r="L16" s="783" t="str">
        <f>IF(AND(L8=0,L10=0,L12=0),"",(L10+L12)-L8)</f>
        <v/>
      </c>
      <c r="M16" s="711"/>
      <c r="N16" s="783" t="str">
        <f>IF(AND(N8=0,N10=0,N12=0),"",(N10+N12)-N8)</f>
        <v/>
      </c>
      <c r="O16" s="711"/>
      <c r="P16" s="783" t="str">
        <f>IF(AND(P8=0,P10=0,P12=0),"",(P10+P12)-P8)</f>
        <v/>
      </c>
      <c r="Q16" s="711"/>
      <c r="R16" s="783" t="str">
        <f>IF(AND(R8=0,R10=0,R12=0),"",(R10+R12)-R8)</f>
        <v/>
      </c>
      <c r="S16" s="711"/>
      <c r="T16" s="783" t="str">
        <f>IF(AND(T8=0,T10=0,T12=0),"",(T10+T12)-T8)</f>
        <v/>
      </c>
      <c r="U16" s="711"/>
      <c r="V16" s="783" t="str">
        <f>IF(AND(V8=0,V10=0,V12=0),"",(V10+V12)-V8)</f>
        <v/>
      </c>
      <c r="W16" s="711"/>
      <c r="X16" s="783" t="str">
        <f>IF(AND(X8=0,X10=0,X12=0),"",(X10+X12)-X8)</f>
        <v/>
      </c>
      <c r="Y16" s="711"/>
      <c r="Z16" s="783" t="str">
        <f>IF(AND(Z8=0,Z10=0,Z12=0),"",(Z10+Z12)-Z8)</f>
        <v/>
      </c>
      <c r="AA16" s="711"/>
      <c r="AB16" s="783" t="str">
        <f>IF(AND(AB8=0,AB10=0,AB12=0),"",(AB10+AB12)-AB8)</f>
        <v/>
      </c>
      <c r="AC16" s="711"/>
      <c r="AD16" s="793"/>
      <c r="AE16" s="794"/>
      <c r="AF16" s="783" t="str">
        <f>IF(AND(AF8=0,AF10=0,AF12=0),"",(AF10+AF12)-AF8)</f>
        <v/>
      </c>
      <c r="AG16" s="711"/>
      <c r="AH16" s="783" t="str">
        <f>IF(AND(AH8=0,AH10=0,AH12=0),"",(AH10+AH12)-AH8)</f>
        <v/>
      </c>
      <c r="AI16" s="711"/>
      <c r="AJ16" s="783" t="str">
        <f>IF(AND(AJ8=0,AJ10=0,AJ12=0),"",(AJ10+AJ12)-AJ8)</f>
        <v/>
      </c>
      <c r="AK16" s="711"/>
      <c r="AL16" s="783" t="str">
        <f>IF(AND(AL8=0,AL10=0,AL12=0),"",(AL10+AL12)-AL8)</f>
        <v/>
      </c>
      <c r="AM16" s="711"/>
      <c r="AN16" s="783" t="str">
        <f>IF(AND(AN8=0,AN10=0,AN12=0),"",(AN10+AN12)-AN8)</f>
        <v/>
      </c>
      <c r="AO16" s="711"/>
      <c r="AP16" s="793"/>
      <c r="AQ16" s="794"/>
    </row>
    <row r="17" spans="1:43" ht="18.75" customHeight="1" thickBot="1" x14ac:dyDescent="0.45">
      <c r="A17" s="800"/>
      <c r="B17" s="801"/>
      <c r="C17" s="801"/>
      <c r="D17" s="801"/>
      <c r="E17" s="801"/>
      <c r="F17" s="801"/>
      <c r="G17" s="801"/>
      <c r="H17" s="801"/>
      <c r="I17" s="802"/>
      <c r="J17" s="759"/>
      <c r="K17" s="714"/>
      <c r="L17" s="759"/>
      <c r="M17" s="714"/>
      <c r="N17" s="759"/>
      <c r="O17" s="714"/>
      <c r="P17" s="759"/>
      <c r="Q17" s="714"/>
      <c r="R17" s="759"/>
      <c r="S17" s="714"/>
      <c r="T17" s="759"/>
      <c r="U17" s="714"/>
      <c r="V17" s="759"/>
      <c r="W17" s="714"/>
      <c r="X17" s="759"/>
      <c r="Y17" s="714"/>
      <c r="Z17" s="759"/>
      <c r="AA17" s="714"/>
      <c r="AB17" s="759"/>
      <c r="AC17" s="714"/>
      <c r="AD17" s="795"/>
      <c r="AE17" s="796"/>
      <c r="AF17" s="759"/>
      <c r="AG17" s="714"/>
      <c r="AH17" s="759"/>
      <c r="AI17" s="714"/>
      <c r="AJ17" s="759"/>
      <c r="AK17" s="714"/>
      <c r="AL17" s="759"/>
      <c r="AM17" s="714"/>
      <c r="AN17" s="759"/>
      <c r="AO17" s="714"/>
      <c r="AP17" s="795"/>
      <c r="AQ17" s="796"/>
    </row>
    <row r="18" spans="1:43" ht="18.75" customHeight="1" x14ac:dyDescent="0.4">
      <c r="A18" s="58" t="s">
        <v>99</v>
      </c>
      <c r="B18" s="31" t="s">
        <v>100</v>
      </c>
    </row>
    <row r="19" spans="1:43" ht="18.75" customHeight="1" x14ac:dyDescent="0.4">
      <c r="A19" s="31"/>
      <c r="B19" s="626" t="s">
        <v>952</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43" ht="18.75" customHeight="1" x14ac:dyDescent="0.4">
      <c r="A20" s="31" t="s">
        <v>101</v>
      </c>
      <c r="B20" s="31" t="s">
        <v>102</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row>
    <row r="21" spans="1:43" ht="18.75" customHeight="1" x14ac:dyDescent="0.4"/>
    <row r="22" spans="1:43" ht="18.75" customHeight="1" thickBot="1" x14ac:dyDescent="0.45">
      <c r="A22" s="31" t="s">
        <v>103</v>
      </c>
      <c r="J22" s="43" t="s">
        <v>81</v>
      </c>
      <c r="K22" s="768"/>
      <c r="L22" s="768"/>
      <c r="M22" s="768"/>
      <c r="N22" s="33" t="s">
        <v>15</v>
      </c>
      <c r="O22" s="768"/>
      <c r="P22" s="768"/>
      <c r="Q22" s="33" t="s">
        <v>16</v>
      </c>
      <c r="R22" s="743"/>
      <c r="S22" s="743"/>
      <c r="T22" s="741" t="s">
        <v>82</v>
      </c>
      <c r="U22" s="741"/>
      <c r="W22" s="31" t="s">
        <v>104</v>
      </c>
      <c r="AE22" s="43"/>
      <c r="AF22" s="43" t="s">
        <v>81</v>
      </c>
      <c r="AG22" s="768"/>
      <c r="AH22" s="768"/>
      <c r="AI22" s="768"/>
      <c r="AJ22" s="33" t="s">
        <v>15</v>
      </c>
      <c r="AK22" s="768"/>
      <c r="AL22" s="768"/>
      <c r="AM22" s="33" t="s">
        <v>16</v>
      </c>
      <c r="AN22" s="743"/>
      <c r="AO22" s="743"/>
      <c r="AP22" s="741" t="s">
        <v>82</v>
      </c>
      <c r="AQ22" s="741"/>
    </row>
    <row r="23" spans="1:43" ht="18.75" customHeight="1" x14ac:dyDescent="0.4">
      <c r="A23" s="61"/>
      <c r="B23" s="62"/>
      <c r="C23" s="764" t="s">
        <v>802</v>
      </c>
      <c r="D23" s="764"/>
      <c r="E23" s="764"/>
      <c r="F23" s="765"/>
      <c r="G23" s="807"/>
      <c r="H23" s="808"/>
      <c r="I23" s="808"/>
      <c r="J23" s="808"/>
      <c r="K23" s="809"/>
      <c r="L23" s="807"/>
      <c r="M23" s="808"/>
      <c r="N23" s="808"/>
      <c r="O23" s="808"/>
      <c r="P23" s="809"/>
      <c r="Q23" s="807"/>
      <c r="R23" s="808"/>
      <c r="S23" s="808"/>
      <c r="T23" s="808"/>
      <c r="U23" s="813"/>
      <c r="W23" s="815" t="s">
        <v>105</v>
      </c>
      <c r="X23" s="707"/>
      <c r="Y23" s="769"/>
      <c r="Z23" s="816"/>
      <c r="AA23" s="817"/>
      <c r="AB23" s="817"/>
      <c r="AC23" s="817"/>
      <c r="AD23" s="817"/>
      <c r="AE23" s="818"/>
      <c r="AF23" s="807"/>
      <c r="AG23" s="808"/>
      <c r="AH23" s="808"/>
      <c r="AI23" s="808"/>
      <c r="AJ23" s="808"/>
      <c r="AK23" s="809"/>
      <c r="AL23" s="807"/>
      <c r="AM23" s="808"/>
      <c r="AN23" s="808"/>
      <c r="AO23" s="808"/>
      <c r="AP23" s="808"/>
      <c r="AQ23" s="813"/>
    </row>
    <row r="24" spans="1:43" ht="18.75" customHeight="1" x14ac:dyDescent="0.4">
      <c r="A24" s="766" t="s">
        <v>803</v>
      </c>
      <c r="B24" s="767"/>
      <c r="C24" s="767"/>
      <c r="D24" s="767"/>
      <c r="E24" s="64"/>
      <c r="F24" s="64"/>
      <c r="G24" s="810"/>
      <c r="H24" s="811"/>
      <c r="I24" s="811"/>
      <c r="J24" s="811"/>
      <c r="K24" s="812"/>
      <c r="L24" s="810"/>
      <c r="M24" s="811"/>
      <c r="N24" s="811"/>
      <c r="O24" s="811"/>
      <c r="P24" s="812"/>
      <c r="Q24" s="810"/>
      <c r="R24" s="811"/>
      <c r="S24" s="811"/>
      <c r="T24" s="811"/>
      <c r="U24" s="814"/>
      <c r="W24" s="785"/>
      <c r="X24" s="657"/>
      <c r="Y24" s="679"/>
      <c r="Z24" s="819"/>
      <c r="AA24" s="820"/>
      <c r="AB24" s="820"/>
      <c r="AC24" s="820"/>
      <c r="AD24" s="820"/>
      <c r="AE24" s="821"/>
      <c r="AF24" s="810"/>
      <c r="AG24" s="811"/>
      <c r="AH24" s="811"/>
      <c r="AI24" s="811"/>
      <c r="AJ24" s="811"/>
      <c r="AK24" s="812"/>
      <c r="AL24" s="810"/>
      <c r="AM24" s="811"/>
      <c r="AN24" s="811"/>
      <c r="AO24" s="811"/>
      <c r="AP24" s="811"/>
      <c r="AQ24" s="814"/>
    </row>
    <row r="25" spans="1:43" ht="18.75" customHeight="1" x14ac:dyDescent="0.4">
      <c r="A25" s="709" t="s">
        <v>106</v>
      </c>
      <c r="B25" s="710"/>
      <c r="C25" s="710"/>
      <c r="D25" s="710"/>
      <c r="E25" s="710"/>
      <c r="F25" s="711"/>
      <c r="G25" s="715"/>
      <c r="H25" s="716"/>
      <c r="I25" s="716"/>
      <c r="J25" s="716"/>
      <c r="K25" s="822"/>
      <c r="L25" s="715"/>
      <c r="M25" s="716"/>
      <c r="N25" s="716"/>
      <c r="O25" s="716"/>
      <c r="P25" s="822"/>
      <c r="Q25" s="715"/>
      <c r="R25" s="716"/>
      <c r="S25" s="716"/>
      <c r="T25" s="716"/>
      <c r="U25" s="717"/>
      <c r="W25" s="709" t="s">
        <v>107</v>
      </c>
      <c r="X25" s="710"/>
      <c r="Y25" s="711"/>
      <c r="Z25" s="715"/>
      <c r="AA25" s="716"/>
      <c r="AB25" s="716"/>
      <c r="AC25" s="716"/>
      <c r="AD25" s="716"/>
      <c r="AE25" s="822"/>
      <c r="AF25" s="715"/>
      <c r="AG25" s="716"/>
      <c r="AH25" s="716"/>
      <c r="AI25" s="716"/>
      <c r="AJ25" s="716"/>
      <c r="AK25" s="822"/>
      <c r="AL25" s="715"/>
      <c r="AM25" s="716"/>
      <c r="AN25" s="716"/>
      <c r="AO25" s="716"/>
      <c r="AP25" s="716"/>
      <c r="AQ25" s="717"/>
    </row>
    <row r="26" spans="1:43" ht="18.75" customHeight="1" x14ac:dyDescent="0.4">
      <c r="A26" s="785"/>
      <c r="B26" s="657"/>
      <c r="C26" s="657"/>
      <c r="D26" s="657"/>
      <c r="E26" s="657"/>
      <c r="F26" s="679"/>
      <c r="G26" s="810"/>
      <c r="H26" s="811"/>
      <c r="I26" s="811"/>
      <c r="J26" s="811"/>
      <c r="K26" s="812"/>
      <c r="L26" s="810"/>
      <c r="M26" s="811"/>
      <c r="N26" s="811"/>
      <c r="O26" s="811"/>
      <c r="P26" s="812"/>
      <c r="Q26" s="810"/>
      <c r="R26" s="811"/>
      <c r="S26" s="811"/>
      <c r="T26" s="811"/>
      <c r="U26" s="814"/>
      <c r="W26" s="785"/>
      <c r="X26" s="657"/>
      <c r="Y26" s="679"/>
      <c r="Z26" s="810"/>
      <c r="AA26" s="823"/>
      <c r="AB26" s="823"/>
      <c r="AC26" s="823"/>
      <c r="AD26" s="823"/>
      <c r="AE26" s="812"/>
      <c r="AF26" s="810"/>
      <c r="AG26" s="823"/>
      <c r="AH26" s="823"/>
      <c r="AI26" s="823"/>
      <c r="AJ26" s="823"/>
      <c r="AK26" s="812"/>
      <c r="AL26" s="810"/>
      <c r="AM26" s="823"/>
      <c r="AN26" s="823"/>
      <c r="AO26" s="823"/>
      <c r="AP26" s="823"/>
      <c r="AQ26" s="814"/>
    </row>
    <row r="27" spans="1:43" ht="18.75" customHeight="1" x14ac:dyDescent="0.4">
      <c r="A27" s="709" t="s">
        <v>108</v>
      </c>
      <c r="B27" s="710"/>
      <c r="C27" s="710"/>
      <c r="D27" s="710"/>
      <c r="E27" s="710"/>
      <c r="F27" s="711"/>
      <c r="G27" s="715"/>
      <c r="H27" s="716"/>
      <c r="I27" s="716"/>
      <c r="J27" s="716"/>
      <c r="K27" s="822"/>
      <c r="L27" s="715"/>
      <c r="M27" s="716"/>
      <c r="N27" s="716"/>
      <c r="O27" s="716"/>
      <c r="P27" s="822"/>
      <c r="Q27" s="715"/>
      <c r="R27" s="716"/>
      <c r="S27" s="716"/>
      <c r="T27" s="716"/>
      <c r="U27" s="717"/>
      <c r="W27" s="709" t="s">
        <v>109</v>
      </c>
      <c r="X27" s="710"/>
      <c r="Y27" s="711"/>
      <c r="Z27" s="715"/>
      <c r="AA27" s="716"/>
      <c r="AB27" s="716"/>
      <c r="AC27" s="716"/>
      <c r="AD27" s="716"/>
      <c r="AE27" s="822"/>
      <c r="AF27" s="715"/>
      <c r="AG27" s="716"/>
      <c r="AH27" s="716"/>
      <c r="AI27" s="716"/>
      <c r="AJ27" s="716"/>
      <c r="AK27" s="822"/>
      <c r="AL27" s="715"/>
      <c r="AM27" s="716"/>
      <c r="AN27" s="716"/>
      <c r="AO27" s="716"/>
      <c r="AP27" s="716"/>
      <c r="AQ27" s="717"/>
    </row>
    <row r="28" spans="1:43" ht="18.75" customHeight="1" x14ac:dyDescent="0.4">
      <c r="A28" s="785"/>
      <c r="B28" s="657"/>
      <c r="C28" s="657"/>
      <c r="D28" s="657"/>
      <c r="E28" s="657"/>
      <c r="F28" s="679"/>
      <c r="G28" s="810"/>
      <c r="H28" s="811"/>
      <c r="I28" s="811"/>
      <c r="J28" s="811"/>
      <c r="K28" s="812"/>
      <c r="L28" s="810"/>
      <c r="M28" s="811"/>
      <c r="N28" s="811"/>
      <c r="O28" s="811"/>
      <c r="P28" s="812"/>
      <c r="Q28" s="810"/>
      <c r="R28" s="811"/>
      <c r="S28" s="811"/>
      <c r="T28" s="811"/>
      <c r="U28" s="814"/>
      <c r="W28" s="740"/>
      <c r="X28" s="741"/>
      <c r="Y28" s="742"/>
      <c r="Z28" s="824"/>
      <c r="AA28" s="825"/>
      <c r="AB28" s="825"/>
      <c r="AC28" s="825"/>
      <c r="AD28" s="825"/>
      <c r="AE28" s="826"/>
      <c r="AF28" s="824"/>
      <c r="AG28" s="825"/>
      <c r="AH28" s="825"/>
      <c r="AI28" s="825"/>
      <c r="AJ28" s="825"/>
      <c r="AK28" s="826"/>
      <c r="AL28" s="824"/>
      <c r="AM28" s="825"/>
      <c r="AN28" s="825"/>
      <c r="AO28" s="825"/>
      <c r="AP28" s="825"/>
      <c r="AQ28" s="827"/>
    </row>
    <row r="29" spans="1:43" ht="18.75" customHeight="1" x14ac:dyDescent="0.4">
      <c r="A29" s="729" t="s">
        <v>110</v>
      </c>
      <c r="B29" s="731"/>
      <c r="C29" s="783" t="s">
        <v>111</v>
      </c>
      <c r="D29" s="710"/>
      <c r="E29" s="710"/>
      <c r="F29" s="711"/>
      <c r="G29" s="843"/>
      <c r="H29" s="844"/>
      <c r="I29" s="844"/>
      <c r="J29" s="844"/>
      <c r="K29" s="711" t="s">
        <v>54</v>
      </c>
      <c r="L29" s="843"/>
      <c r="M29" s="844"/>
      <c r="N29" s="844"/>
      <c r="O29" s="844"/>
      <c r="P29" s="711" t="s">
        <v>54</v>
      </c>
      <c r="Q29" s="843"/>
      <c r="R29" s="844"/>
      <c r="S29" s="844"/>
      <c r="T29" s="844"/>
      <c r="U29" s="789" t="s">
        <v>54</v>
      </c>
      <c r="W29" s="740"/>
      <c r="X29" s="741"/>
      <c r="Y29" s="742"/>
      <c r="Z29" s="824"/>
      <c r="AA29" s="825"/>
      <c r="AB29" s="825"/>
      <c r="AC29" s="825"/>
      <c r="AD29" s="825"/>
      <c r="AE29" s="826"/>
      <c r="AF29" s="824"/>
      <c r="AG29" s="825"/>
      <c r="AH29" s="825"/>
      <c r="AI29" s="825"/>
      <c r="AJ29" s="825"/>
      <c r="AK29" s="826"/>
      <c r="AL29" s="824"/>
      <c r="AM29" s="825"/>
      <c r="AN29" s="825"/>
      <c r="AO29" s="825"/>
      <c r="AP29" s="825"/>
      <c r="AQ29" s="827"/>
    </row>
    <row r="30" spans="1:43" ht="18.75" customHeight="1" x14ac:dyDescent="0.4">
      <c r="A30" s="850"/>
      <c r="B30" s="851"/>
      <c r="C30" s="678"/>
      <c r="D30" s="657"/>
      <c r="E30" s="657"/>
      <c r="F30" s="679"/>
      <c r="G30" s="845"/>
      <c r="H30" s="846"/>
      <c r="I30" s="846"/>
      <c r="J30" s="846"/>
      <c r="K30" s="679"/>
      <c r="L30" s="845"/>
      <c r="M30" s="846"/>
      <c r="N30" s="846"/>
      <c r="O30" s="846"/>
      <c r="P30" s="679"/>
      <c r="Q30" s="845"/>
      <c r="R30" s="846"/>
      <c r="S30" s="846"/>
      <c r="T30" s="846"/>
      <c r="U30" s="666"/>
      <c r="W30" s="785"/>
      <c r="X30" s="657"/>
      <c r="Y30" s="679"/>
      <c r="Z30" s="810"/>
      <c r="AA30" s="811"/>
      <c r="AB30" s="811"/>
      <c r="AC30" s="811"/>
      <c r="AD30" s="811"/>
      <c r="AE30" s="812"/>
      <c r="AF30" s="810"/>
      <c r="AG30" s="811"/>
      <c r="AH30" s="811"/>
      <c r="AI30" s="811"/>
      <c r="AJ30" s="811"/>
      <c r="AK30" s="812"/>
      <c r="AL30" s="810"/>
      <c r="AM30" s="811"/>
      <c r="AN30" s="811"/>
      <c r="AO30" s="811"/>
      <c r="AP30" s="811"/>
      <c r="AQ30" s="814"/>
    </row>
    <row r="31" spans="1:43" ht="18.75" customHeight="1" x14ac:dyDescent="0.4">
      <c r="A31" s="850"/>
      <c r="B31" s="851"/>
      <c r="C31" s="847" t="str">
        <f>"R"&amp;表紙・鑑!S3-1&amp;"年度総支給額"</f>
        <v>R5年度総支給額</v>
      </c>
      <c r="D31" s="848"/>
      <c r="E31" s="848"/>
      <c r="F31" s="849"/>
      <c r="G31" s="843"/>
      <c r="H31" s="844"/>
      <c r="I31" s="844"/>
      <c r="J31" s="844"/>
      <c r="K31" s="711" t="s">
        <v>54</v>
      </c>
      <c r="L31" s="843"/>
      <c r="M31" s="844"/>
      <c r="N31" s="844"/>
      <c r="O31" s="844"/>
      <c r="P31" s="711" t="s">
        <v>54</v>
      </c>
      <c r="Q31" s="843"/>
      <c r="R31" s="844"/>
      <c r="S31" s="844"/>
      <c r="T31" s="844"/>
      <c r="U31" s="789" t="s">
        <v>54</v>
      </c>
      <c r="W31" s="709" t="s">
        <v>112</v>
      </c>
      <c r="X31" s="710"/>
      <c r="Y31" s="710"/>
      <c r="Z31" s="828"/>
      <c r="AA31" s="829"/>
      <c r="AB31" s="829"/>
      <c r="AC31" s="829"/>
      <c r="AD31" s="829"/>
      <c r="AE31" s="830"/>
      <c r="AF31" s="828"/>
      <c r="AG31" s="829"/>
      <c r="AH31" s="829"/>
      <c r="AI31" s="829"/>
      <c r="AJ31" s="829"/>
      <c r="AK31" s="830"/>
      <c r="AL31" s="828"/>
      <c r="AM31" s="829"/>
      <c r="AN31" s="829"/>
      <c r="AO31" s="829"/>
      <c r="AP31" s="829"/>
      <c r="AQ31" s="837"/>
    </row>
    <row r="32" spans="1:43" ht="18.75" customHeight="1" x14ac:dyDescent="0.4">
      <c r="A32" s="850"/>
      <c r="B32" s="851"/>
      <c r="C32" s="678" t="s">
        <v>113</v>
      </c>
      <c r="D32" s="657"/>
      <c r="E32" s="657"/>
      <c r="F32" s="679"/>
      <c r="G32" s="845"/>
      <c r="H32" s="846"/>
      <c r="I32" s="846"/>
      <c r="J32" s="846"/>
      <c r="K32" s="679"/>
      <c r="L32" s="845"/>
      <c r="M32" s="846"/>
      <c r="N32" s="846"/>
      <c r="O32" s="846"/>
      <c r="P32" s="679"/>
      <c r="Q32" s="845"/>
      <c r="R32" s="846"/>
      <c r="S32" s="846"/>
      <c r="T32" s="846"/>
      <c r="U32" s="666"/>
      <c r="W32" s="740"/>
      <c r="X32" s="741"/>
      <c r="Y32" s="741"/>
      <c r="Z32" s="831"/>
      <c r="AA32" s="832"/>
      <c r="AB32" s="832"/>
      <c r="AC32" s="832"/>
      <c r="AD32" s="832"/>
      <c r="AE32" s="833"/>
      <c r="AF32" s="831"/>
      <c r="AG32" s="832"/>
      <c r="AH32" s="832"/>
      <c r="AI32" s="832"/>
      <c r="AJ32" s="832"/>
      <c r="AK32" s="833"/>
      <c r="AL32" s="831"/>
      <c r="AM32" s="832"/>
      <c r="AN32" s="832"/>
      <c r="AO32" s="832"/>
      <c r="AP32" s="832"/>
      <c r="AQ32" s="838"/>
    </row>
    <row r="33" spans="1:43" ht="18.75" customHeight="1" x14ac:dyDescent="0.4">
      <c r="A33" s="850"/>
      <c r="B33" s="851"/>
      <c r="C33" s="784" t="s">
        <v>114</v>
      </c>
      <c r="D33" s="710"/>
      <c r="E33" s="710"/>
      <c r="F33" s="711"/>
      <c r="G33" s="843"/>
      <c r="H33" s="844"/>
      <c r="I33" s="844"/>
      <c r="J33" s="844"/>
      <c r="K33" s="711" t="s">
        <v>54</v>
      </c>
      <c r="L33" s="843"/>
      <c r="M33" s="844"/>
      <c r="N33" s="844"/>
      <c r="O33" s="844"/>
      <c r="P33" s="711" t="s">
        <v>54</v>
      </c>
      <c r="Q33" s="843"/>
      <c r="R33" s="844"/>
      <c r="S33" s="844"/>
      <c r="T33" s="844"/>
      <c r="U33" s="789" t="s">
        <v>54</v>
      </c>
      <c r="W33" s="740"/>
      <c r="X33" s="741"/>
      <c r="Y33" s="741"/>
      <c r="Z33" s="831"/>
      <c r="AA33" s="832"/>
      <c r="AB33" s="832"/>
      <c r="AC33" s="832"/>
      <c r="AD33" s="832"/>
      <c r="AE33" s="833"/>
      <c r="AF33" s="831"/>
      <c r="AG33" s="832"/>
      <c r="AH33" s="832"/>
      <c r="AI33" s="832"/>
      <c r="AJ33" s="832"/>
      <c r="AK33" s="833"/>
      <c r="AL33" s="831"/>
      <c r="AM33" s="832"/>
      <c r="AN33" s="832"/>
      <c r="AO33" s="832"/>
      <c r="AP33" s="832"/>
      <c r="AQ33" s="838"/>
    </row>
    <row r="34" spans="1:43" ht="18.75" customHeight="1" x14ac:dyDescent="0.4">
      <c r="A34" s="732"/>
      <c r="B34" s="734"/>
      <c r="C34" s="678"/>
      <c r="D34" s="657"/>
      <c r="E34" s="657"/>
      <c r="F34" s="679"/>
      <c r="G34" s="852"/>
      <c r="H34" s="853"/>
      <c r="I34" s="853"/>
      <c r="J34" s="853"/>
      <c r="K34" s="742"/>
      <c r="L34" s="852"/>
      <c r="M34" s="853"/>
      <c r="N34" s="853"/>
      <c r="O34" s="853"/>
      <c r="P34" s="742"/>
      <c r="Q34" s="852"/>
      <c r="R34" s="853"/>
      <c r="S34" s="853"/>
      <c r="T34" s="853"/>
      <c r="U34" s="777"/>
      <c r="W34" s="740"/>
      <c r="X34" s="741"/>
      <c r="Y34" s="741"/>
      <c r="Z34" s="831"/>
      <c r="AA34" s="832"/>
      <c r="AB34" s="832"/>
      <c r="AC34" s="832"/>
      <c r="AD34" s="832"/>
      <c r="AE34" s="833"/>
      <c r="AF34" s="831"/>
      <c r="AG34" s="832"/>
      <c r="AH34" s="832"/>
      <c r="AI34" s="832"/>
      <c r="AJ34" s="832"/>
      <c r="AK34" s="833"/>
      <c r="AL34" s="831"/>
      <c r="AM34" s="832"/>
      <c r="AN34" s="832"/>
      <c r="AO34" s="832"/>
      <c r="AP34" s="832"/>
      <c r="AQ34" s="838"/>
    </row>
    <row r="35" spans="1:43" ht="18.75" customHeight="1" x14ac:dyDescent="0.4">
      <c r="A35" s="709" t="s">
        <v>115</v>
      </c>
      <c r="B35" s="710"/>
      <c r="C35" s="710"/>
      <c r="D35" s="710"/>
      <c r="E35" s="710"/>
      <c r="F35" s="711"/>
      <c r="G35" s="790"/>
      <c r="H35" s="735" t="s">
        <v>58</v>
      </c>
      <c r="I35" s="45"/>
      <c r="J35" s="735"/>
      <c r="K35" s="791" t="s">
        <v>45</v>
      </c>
      <c r="L35" s="790"/>
      <c r="M35" s="735" t="s">
        <v>58</v>
      </c>
      <c r="N35" s="45"/>
      <c r="O35" s="735"/>
      <c r="P35" s="791" t="s">
        <v>45</v>
      </c>
      <c r="Q35" s="790"/>
      <c r="R35" s="735" t="s">
        <v>58</v>
      </c>
      <c r="S35" s="45"/>
      <c r="T35" s="735"/>
      <c r="U35" s="840" t="s">
        <v>45</v>
      </c>
      <c r="W35" s="740"/>
      <c r="X35" s="741"/>
      <c r="Y35" s="741"/>
      <c r="Z35" s="831"/>
      <c r="AA35" s="832"/>
      <c r="AB35" s="832"/>
      <c r="AC35" s="832"/>
      <c r="AD35" s="832"/>
      <c r="AE35" s="833"/>
      <c r="AF35" s="831"/>
      <c r="AG35" s="832"/>
      <c r="AH35" s="832"/>
      <c r="AI35" s="832"/>
      <c r="AJ35" s="832"/>
      <c r="AK35" s="833"/>
      <c r="AL35" s="831"/>
      <c r="AM35" s="832"/>
      <c r="AN35" s="832"/>
      <c r="AO35" s="832"/>
      <c r="AP35" s="832"/>
      <c r="AQ35" s="838"/>
    </row>
    <row r="36" spans="1:43" ht="18.75" customHeight="1" x14ac:dyDescent="0.4">
      <c r="A36" s="785"/>
      <c r="B36" s="657"/>
      <c r="C36" s="657"/>
      <c r="D36" s="657"/>
      <c r="E36" s="657"/>
      <c r="F36" s="679"/>
      <c r="G36" s="655"/>
      <c r="H36" s="656"/>
      <c r="I36" s="48"/>
      <c r="J36" s="656"/>
      <c r="K36" s="792"/>
      <c r="L36" s="655"/>
      <c r="M36" s="656"/>
      <c r="N36" s="48"/>
      <c r="O36" s="656"/>
      <c r="P36" s="792"/>
      <c r="Q36" s="655"/>
      <c r="R36" s="656"/>
      <c r="S36" s="48"/>
      <c r="T36" s="656"/>
      <c r="U36" s="841"/>
      <c r="W36" s="740"/>
      <c r="X36" s="741"/>
      <c r="Y36" s="741"/>
      <c r="Z36" s="831"/>
      <c r="AA36" s="832"/>
      <c r="AB36" s="832"/>
      <c r="AC36" s="832"/>
      <c r="AD36" s="832"/>
      <c r="AE36" s="833"/>
      <c r="AF36" s="831"/>
      <c r="AG36" s="832"/>
      <c r="AH36" s="832"/>
      <c r="AI36" s="832"/>
      <c r="AJ36" s="832"/>
      <c r="AK36" s="833"/>
      <c r="AL36" s="831"/>
      <c r="AM36" s="832"/>
      <c r="AN36" s="832"/>
      <c r="AO36" s="832"/>
      <c r="AP36" s="832"/>
      <c r="AQ36" s="838"/>
    </row>
    <row r="37" spans="1:43" ht="18.75" customHeight="1" x14ac:dyDescent="0.4">
      <c r="A37" s="709" t="s">
        <v>116</v>
      </c>
      <c r="B37" s="710"/>
      <c r="C37" s="710"/>
      <c r="D37" s="710"/>
      <c r="E37" s="710"/>
      <c r="F37" s="711"/>
      <c r="G37" s="824"/>
      <c r="H37" s="825"/>
      <c r="I37" s="825"/>
      <c r="J37" s="825"/>
      <c r="K37" s="826"/>
      <c r="L37" s="824"/>
      <c r="M37" s="825"/>
      <c r="N37" s="825"/>
      <c r="O37" s="825"/>
      <c r="P37" s="826"/>
      <c r="Q37" s="824"/>
      <c r="R37" s="825"/>
      <c r="S37" s="825"/>
      <c r="T37" s="825"/>
      <c r="U37" s="827"/>
      <c r="W37" s="740"/>
      <c r="X37" s="741"/>
      <c r="Y37" s="741"/>
      <c r="Z37" s="831"/>
      <c r="AA37" s="832"/>
      <c r="AB37" s="832"/>
      <c r="AC37" s="832"/>
      <c r="AD37" s="832"/>
      <c r="AE37" s="833"/>
      <c r="AF37" s="831"/>
      <c r="AG37" s="832"/>
      <c r="AH37" s="832"/>
      <c r="AI37" s="832"/>
      <c r="AJ37" s="832"/>
      <c r="AK37" s="833"/>
      <c r="AL37" s="831"/>
      <c r="AM37" s="832"/>
      <c r="AN37" s="832"/>
      <c r="AO37" s="832"/>
      <c r="AP37" s="832"/>
      <c r="AQ37" s="838"/>
    </row>
    <row r="38" spans="1:43" ht="18.75" customHeight="1" x14ac:dyDescent="0.4">
      <c r="A38" s="785"/>
      <c r="B38" s="657"/>
      <c r="C38" s="657"/>
      <c r="D38" s="657"/>
      <c r="E38" s="657"/>
      <c r="F38" s="679"/>
      <c r="G38" s="810"/>
      <c r="H38" s="811"/>
      <c r="I38" s="811"/>
      <c r="J38" s="811"/>
      <c r="K38" s="812"/>
      <c r="L38" s="810"/>
      <c r="M38" s="811"/>
      <c r="N38" s="811"/>
      <c r="O38" s="811"/>
      <c r="P38" s="812"/>
      <c r="Q38" s="810"/>
      <c r="R38" s="811"/>
      <c r="S38" s="811"/>
      <c r="T38" s="811"/>
      <c r="U38" s="814"/>
      <c r="W38" s="740"/>
      <c r="X38" s="741"/>
      <c r="Y38" s="741"/>
      <c r="Z38" s="831"/>
      <c r="AA38" s="832"/>
      <c r="AB38" s="832"/>
      <c r="AC38" s="832"/>
      <c r="AD38" s="832"/>
      <c r="AE38" s="833"/>
      <c r="AF38" s="831"/>
      <c r="AG38" s="832"/>
      <c r="AH38" s="832"/>
      <c r="AI38" s="832"/>
      <c r="AJ38" s="832"/>
      <c r="AK38" s="833"/>
      <c r="AL38" s="831"/>
      <c r="AM38" s="832"/>
      <c r="AN38" s="832"/>
      <c r="AO38" s="832"/>
      <c r="AP38" s="832"/>
      <c r="AQ38" s="838"/>
    </row>
    <row r="39" spans="1:43" ht="18.75" customHeight="1" x14ac:dyDescent="0.4">
      <c r="A39" s="709" t="s">
        <v>804</v>
      </c>
      <c r="B39" s="710"/>
      <c r="C39" s="710"/>
      <c r="D39" s="710"/>
      <c r="E39" s="710"/>
      <c r="F39" s="711"/>
      <c r="G39" s="786"/>
      <c r="H39" s="854"/>
      <c r="I39" s="854"/>
      <c r="J39" s="854"/>
      <c r="K39" s="711" t="s">
        <v>22</v>
      </c>
      <c r="L39" s="786"/>
      <c r="M39" s="854"/>
      <c r="N39" s="854"/>
      <c r="O39" s="854"/>
      <c r="P39" s="711" t="s">
        <v>22</v>
      </c>
      <c r="Q39" s="786"/>
      <c r="R39" s="854"/>
      <c r="S39" s="854"/>
      <c r="T39" s="854"/>
      <c r="U39" s="789" t="s">
        <v>22</v>
      </c>
      <c r="W39" s="740"/>
      <c r="X39" s="741"/>
      <c r="Y39" s="741"/>
      <c r="Z39" s="831"/>
      <c r="AA39" s="832"/>
      <c r="AB39" s="832"/>
      <c r="AC39" s="832"/>
      <c r="AD39" s="832"/>
      <c r="AE39" s="833"/>
      <c r="AF39" s="831"/>
      <c r="AG39" s="832"/>
      <c r="AH39" s="832"/>
      <c r="AI39" s="832"/>
      <c r="AJ39" s="832"/>
      <c r="AK39" s="833"/>
      <c r="AL39" s="831"/>
      <c r="AM39" s="832"/>
      <c r="AN39" s="832"/>
      <c r="AO39" s="832"/>
      <c r="AP39" s="832"/>
      <c r="AQ39" s="838"/>
    </row>
    <row r="40" spans="1:43" ht="18.75" customHeight="1" x14ac:dyDescent="0.4">
      <c r="A40" s="785"/>
      <c r="B40" s="657"/>
      <c r="C40" s="657"/>
      <c r="D40" s="657"/>
      <c r="E40" s="657"/>
      <c r="F40" s="679"/>
      <c r="G40" s="675"/>
      <c r="H40" s="676"/>
      <c r="I40" s="676"/>
      <c r="J40" s="676"/>
      <c r="K40" s="679"/>
      <c r="L40" s="675"/>
      <c r="M40" s="676"/>
      <c r="N40" s="676"/>
      <c r="O40" s="676"/>
      <c r="P40" s="679"/>
      <c r="Q40" s="675"/>
      <c r="R40" s="676"/>
      <c r="S40" s="676"/>
      <c r="T40" s="676"/>
      <c r="U40" s="666"/>
      <c r="W40" s="740"/>
      <c r="X40" s="741"/>
      <c r="Y40" s="741"/>
      <c r="Z40" s="831"/>
      <c r="AA40" s="832"/>
      <c r="AB40" s="832"/>
      <c r="AC40" s="832"/>
      <c r="AD40" s="832"/>
      <c r="AE40" s="833"/>
      <c r="AF40" s="831"/>
      <c r="AG40" s="832"/>
      <c r="AH40" s="832"/>
      <c r="AI40" s="832"/>
      <c r="AJ40" s="832"/>
      <c r="AK40" s="833"/>
      <c r="AL40" s="831"/>
      <c r="AM40" s="832"/>
      <c r="AN40" s="832"/>
      <c r="AO40" s="832"/>
      <c r="AP40" s="832"/>
      <c r="AQ40" s="838"/>
    </row>
    <row r="41" spans="1:43" ht="18.75" customHeight="1" x14ac:dyDescent="0.4">
      <c r="A41" s="740" t="s">
        <v>117</v>
      </c>
      <c r="B41" s="741"/>
      <c r="C41" s="741"/>
      <c r="D41" s="741"/>
      <c r="E41" s="741"/>
      <c r="F41" s="742"/>
      <c r="G41" s="735"/>
      <c r="H41" s="735" t="s">
        <v>58</v>
      </c>
      <c r="I41" s="45"/>
      <c r="J41" s="735"/>
      <c r="K41" s="735" t="s">
        <v>45</v>
      </c>
      <c r="L41" s="790"/>
      <c r="M41" s="735" t="s">
        <v>58</v>
      </c>
      <c r="N41" s="45"/>
      <c r="O41" s="735"/>
      <c r="P41" s="735" t="s">
        <v>45</v>
      </c>
      <c r="Q41" s="790"/>
      <c r="R41" s="735" t="s">
        <v>58</v>
      </c>
      <c r="S41" s="45"/>
      <c r="T41" s="735"/>
      <c r="U41" s="840" t="s">
        <v>45</v>
      </c>
      <c r="W41" s="740"/>
      <c r="X41" s="741"/>
      <c r="Y41" s="741"/>
      <c r="Z41" s="831"/>
      <c r="AA41" s="832"/>
      <c r="AB41" s="832"/>
      <c r="AC41" s="832"/>
      <c r="AD41" s="832"/>
      <c r="AE41" s="833"/>
      <c r="AF41" s="831"/>
      <c r="AG41" s="832"/>
      <c r="AH41" s="832"/>
      <c r="AI41" s="832"/>
      <c r="AJ41" s="832"/>
      <c r="AK41" s="833"/>
      <c r="AL41" s="831"/>
      <c r="AM41" s="832"/>
      <c r="AN41" s="832"/>
      <c r="AO41" s="832"/>
      <c r="AP41" s="832"/>
      <c r="AQ41" s="838"/>
    </row>
    <row r="42" spans="1:43" ht="18.75" customHeight="1" thickBot="1" x14ac:dyDescent="0.45">
      <c r="A42" s="712"/>
      <c r="B42" s="713"/>
      <c r="C42" s="713"/>
      <c r="D42" s="713"/>
      <c r="E42" s="713"/>
      <c r="F42" s="714"/>
      <c r="G42" s="744"/>
      <c r="H42" s="744"/>
      <c r="I42" s="52"/>
      <c r="J42" s="744"/>
      <c r="K42" s="744"/>
      <c r="L42" s="855"/>
      <c r="M42" s="744"/>
      <c r="N42" s="52"/>
      <c r="O42" s="744"/>
      <c r="P42" s="744"/>
      <c r="Q42" s="855"/>
      <c r="R42" s="744"/>
      <c r="S42" s="52"/>
      <c r="T42" s="744"/>
      <c r="U42" s="842"/>
      <c r="W42" s="712"/>
      <c r="X42" s="713"/>
      <c r="Y42" s="713"/>
      <c r="Z42" s="834"/>
      <c r="AA42" s="835"/>
      <c r="AB42" s="835"/>
      <c r="AC42" s="835"/>
      <c r="AD42" s="835"/>
      <c r="AE42" s="836"/>
      <c r="AF42" s="834"/>
      <c r="AG42" s="835"/>
      <c r="AH42" s="835"/>
      <c r="AI42" s="835"/>
      <c r="AJ42" s="835"/>
      <c r="AK42" s="836"/>
      <c r="AL42" s="834"/>
      <c r="AM42" s="835"/>
      <c r="AN42" s="835"/>
      <c r="AO42" s="835"/>
      <c r="AP42" s="835"/>
      <c r="AQ42" s="839"/>
    </row>
    <row r="43" spans="1:43" ht="18.75" customHeight="1" x14ac:dyDescent="0.4">
      <c r="S43" s="26" t="s">
        <v>118</v>
      </c>
      <c r="W43" s="58" t="s">
        <v>99</v>
      </c>
      <c r="X43" s="31" t="s">
        <v>906</v>
      </c>
    </row>
    <row r="44" spans="1:43" ht="18.75" customHeight="1" x14ac:dyDescent="0.4">
      <c r="W44" s="31"/>
      <c r="X44" s="31"/>
    </row>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17">
    <mergeCell ref="A39:F40"/>
    <mergeCell ref="G39:J40"/>
    <mergeCell ref="K39:K40"/>
    <mergeCell ref="L39:O40"/>
    <mergeCell ref="P39:P40"/>
    <mergeCell ref="Q39:T40"/>
    <mergeCell ref="M41:M42"/>
    <mergeCell ref="O41:O42"/>
    <mergeCell ref="P41:P42"/>
    <mergeCell ref="Q41:Q42"/>
    <mergeCell ref="R41:R42"/>
    <mergeCell ref="T41:T42"/>
    <mergeCell ref="A41:F42"/>
    <mergeCell ref="G41:G42"/>
    <mergeCell ref="H41:H42"/>
    <mergeCell ref="J41:J42"/>
    <mergeCell ref="K41:K42"/>
    <mergeCell ref="L41:L42"/>
    <mergeCell ref="O35:O36"/>
    <mergeCell ref="P35:P36"/>
    <mergeCell ref="Q35:Q36"/>
    <mergeCell ref="R35:R36"/>
    <mergeCell ref="T35:T36"/>
    <mergeCell ref="L33:O34"/>
    <mergeCell ref="P33:P34"/>
    <mergeCell ref="Q33:T34"/>
    <mergeCell ref="A37:F38"/>
    <mergeCell ref="G37:K38"/>
    <mergeCell ref="L37:P38"/>
    <mergeCell ref="Q37:U38"/>
    <mergeCell ref="A35:F36"/>
    <mergeCell ref="G35:G36"/>
    <mergeCell ref="H35:H36"/>
    <mergeCell ref="J35:J36"/>
    <mergeCell ref="K35:K36"/>
    <mergeCell ref="L35:L36"/>
    <mergeCell ref="M35:M36"/>
    <mergeCell ref="C31:F31"/>
    <mergeCell ref="G31:J32"/>
    <mergeCell ref="K31:K32"/>
    <mergeCell ref="L31:O32"/>
    <mergeCell ref="P31:P32"/>
    <mergeCell ref="A29:B34"/>
    <mergeCell ref="C29:F30"/>
    <mergeCell ref="G29:J30"/>
    <mergeCell ref="K29:K30"/>
    <mergeCell ref="L29:O30"/>
    <mergeCell ref="P29:P30"/>
    <mergeCell ref="C32:F32"/>
    <mergeCell ref="C33:F34"/>
    <mergeCell ref="G33:J34"/>
    <mergeCell ref="K33:K34"/>
    <mergeCell ref="W31:Y42"/>
    <mergeCell ref="Z31:AE42"/>
    <mergeCell ref="AF31:AK42"/>
    <mergeCell ref="AL31:AQ42"/>
    <mergeCell ref="U35:U36"/>
    <mergeCell ref="U39:U40"/>
    <mergeCell ref="U41:U42"/>
    <mergeCell ref="Q29:T30"/>
    <mergeCell ref="U29:U30"/>
    <mergeCell ref="Z29:AE30"/>
    <mergeCell ref="AF29:AK30"/>
    <mergeCell ref="AL29:AQ30"/>
    <mergeCell ref="U33:U34"/>
    <mergeCell ref="Q31:T32"/>
    <mergeCell ref="U31:U32"/>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AK22:AL22"/>
    <mergeCell ref="AN22:AO22"/>
    <mergeCell ref="AP22:AQ22"/>
    <mergeCell ref="G23:K24"/>
    <mergeCell ref="L23:P24"/>
    <mergeCell ref="Q23:U24"/>
    <mergeCell ref="W23:Y24"/>
    <mergeCell ref="Z23:AE24"/>
    <mergeCell ref="AF23:AK24"/>
    <mergeCell ref="AL23:AQ24"/>
    <mergeCell ref="K22:M22"/>
    <mergeCell ref="O22:P22"/>
    <mergeCell ref="R22:S22"/>
    <mergeCell ref="T22:U22"/>
    <mergeCell ref="AG22:AI22"/>
    <mergeCell ref="V16:W17"/>
    <mergeCell ref="X16:Y17"/>
    <mergeCell ref="Z16:AA17"/>
    <mergeCell ref="AB16:AC17"/>
    <mergeCell ref="AD16:AE17"/>
    <mergeCell ref="AF16:AG17"/>
    <mergeCell ref="AP14:AQ15"/>
    <mergeCell ref="A16:I17"/>
    <mergeCell ref="J16:K17"/>
    <mergeCell ref="L16:M17"/>
    <mergeCell ref="N16:O17"/>
    <mergeCell ref="P16:Q17"/>
    <mergeCell ref="R16:S17"/>
    <mergeCell ref="T16:U17"/>
    <mergeCell ref="X14:Y15"/>
    <mergeCell ref="Z14:AA15"/>
    <mergeCell ref="AB14:AC15"/>
    <mergeCell ref="AD14:AE15"/>
    <mergeCell ref="AF14:AG15"/>
    <mergeCell ref="AH14:AI15"/>
    <mergeCell ref="A10:C15"/>
    <mergeCell ref="AH16:AI17"/>
    <mergeCell ref="AJ16:AK17"/>
    <mergeCell ref="AL16:AM17"/>
    <mergeCell ref="AN16:AO17"/>
    <mergeCell ref="AP16:AQ17"/>
    <mergeCell ref="AL12:AM13"/>
    <mergeCell ref="AP12:AQ13"/>
    <mergeCell ref="D14:I15"/>
    <mergeCell ref="J14:K15"/>
    <mergeCell ref="L14:M15"/>
    <mergeCell ref="N14:O15"/>
    <mergeCell ref="P14:Q15"/>
    <mergeCell ref="R14:S15"/>
    <mergeCell ref="T14:U15"/>
    <mergeCell ref="V14:W15"/>
    <mergeCell ref="Z12:AA13"/>
    <mergeCell ref="AB12:AC13"/>
    <mergeCell ref="AD12:AE13"/>
    <mergeCell ref="AF12:AG13"/>
    <mergeCell ref="AH12:AI13"/>
    <mergeCell ref="AJ12:AK13"/>
    <mergeCell ref="D10:F13"/>
    <mergeCell ref="L10:M11"/>
    <mergeCell ref="N10:O11"/>
    <mergeCell ref="AN14:AO15"/>
    <mergeCell ref="AN12:AO13"/>
    <mergeCell ref="AN10:AO11"/>
    <mergeCell ref="AJ14:AK15"/>
    <mergeCell ref="AL14:AM15"/>
    <mergeCell ref="AP10:AQ11"/>
    <mergeCell ref="G12:I13"/>
    <mergeCell ref="J12:K13"/>
    <mergeCell ref="L12:M13"/>
    <mergeCell ref="N12:O13"/>
    <mergeCell ref="P12:Q13"/>
    <mergeCell ref="R12:S13"/>
    <mergeCell ref="T12:U13"/>
    <mergeCell ref="V12:W13"/>
    <mergeCell ref="X12:Y13"/>
    <mergeCell ref="AB10:AC11"/>
    <mergeCell ref="AD10:AE11"/>
    <mergeCell ref="AF10:AG11"/>
    <mergeCell ref="AH10:AI11"/>
    <mergeCell ref="AJ10:AK11"/>
    <mergeCell ref="AL10:AM11"/>
    <mergeCell ref="P10:Q11"/>
    <mergeCell ref="R10:S11"/>
    <mergeCell ref="T10:U11"/>
    <mergeCell ref="V10:W11"/>
    <mergeCell ref="X10:Y11"/>
    <mergeCell ref="Z10:AA11"/>
    <mergeCell ref="G10:I11"/>
    <mergeCell ref="J10:K11"/>
    <mergeCell ref="AL8:AM9"/>
    <mergeCell ref="AP8:AQ9"/>
    <mergeCell ref="R8:S9"/>
    <mergeCell ref="T8:U9"/>
    <mergeCell ref="V8:W9"/>
    <mergeCell ref="X8:Y9"/>
    <mergeCell ref="Z8:AA9"/>
    <mergeCell ref="AB8:AC9"/>
    <mergeCell ref="AN8:AO9"/>
    <mergeCell ref="AD5:AE7"/>
    <mergeCell ref="AH5:AI7"/>
    <mergeCell ref="AJ5:AK7"/>
    <mergeCell ref="A8:I9"/>
    <mergeCell ref="J8:K9"/>
    <mergeCell ref="L8:M9"/>
    <mergeCell ref="N8:O9"/>
    <mergeCell ref="P8:Q9"/>
    <mergeCell ref="AD8:AE9"/>
    <mergeCell ref="AF8:AG9"/>
    <mergeCell ref="AH8:AI9"/>
    <mergeCell ref="AJ8:AK9"/>
    <mergeCell ref="C23:F23"/>
    <mergeCell ref="A24:D24"/>
    <mergeCell ref="AG2:AI2"/>
    <mergeCell ref="AK2:AL2"/>
    <mergeCell ref="AN2:AO2"/>
    <mergeCell ref="AP2:AQ2"/>
    <mergeCell ref="J3:K7"/>
    <mergeCell ref="L3:M7"/>
    <mergeCell ref="N3:AE4"/>
    <mergeCell ref="AF3:AG7"/>
    <mergeCell ref="AH3:AK4"/>
    <mergeCell ref="AL3:AM7"/>
    <mergeCell ref="AN3:AO7"/>
    <mergeCell ref="AP3:AQ7"/>
    <mergeCell ref="N5:O7"/>
    <mergeCell ref="P5:Q7"/>
    <mergeCell ref="R5:S7"/>
    <mergeCell ref="T5:U7"/>
    <mergeCell ref="V5:W7"/>
    <mergeCell ref="X5:Y7"/>
    <mergeCell ref="Z5:AA7"/>
    <mergeCell ref="D4:I4"/>
    <mergeCell ref="A6:F6"/>
    <mergeCell ref="AB5:AC7"/>
  </mergeCells>
  <phoneticPr fontId="1"/>
  <conditionalFormatting sqref="G35:G36 L35:L36 Q35:Q36 O35:O36 T35:T36">
    <cfRule type="expression" dxfId="30" priority="8" stopIfTrue="1">
      <formula>$H$22=TRUE</formula>
    </cfRule>
  </conditionalFormatting>
  <conditionalFormatting sqref="J35:J36">
    <cfRule type="expression" dxfId="29" priority="7" stopIfTrue="1">
      <formula>$H$22=TRUE</formula>
    </cfRule>
  </conditionalFormatting>
  <conditionalFormatting sqref="G41:G42">
    <cfRule type="expression" dxfId="28" priority="6" stopIfTrue="1">
      <formula>$H$22=TRUE</formula>
    </cfRule>
  </conditionalFormatting>
  <conditionalFormatting sqref="J41:J42">
    <cfRule type="expression" dxfId="27" priority="5" stopIfTrue="1">
      <formula>$H$22=TRUE</formula>
    </cfRule>
  </conditionalFormatting>
  <conditionalFormatting sqref="L41:L42">
    <cfRule type="expression" dxfId="26" priority="4" stopIfTrue="1">
      <formula>$H$22=TRUE</formula>
    </cfRule>
  </conditionalFormatting>
  <conditionalFormatting sqref="O41:O42">
    <cfRule type="expression" dxfId="25" priority="3" stopIfTrue="1">
      <formula>$H$22=TRUE</formula>
    </cfRule>
  </conditionalFormatting>
  <conditionalFormatting sqref="T41:T42">
    <cfRule type="expression" dxfId="24" priority="1" stopIfTrue="1">
      <formula>$H$22=TRUE</formula>
    </cfRule>
  </conditionalFormatting>
  <conditionalFormatting sqref="Q41:Q42">
    <cfRule type="expression" dxfId="2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&amp;C2/23&amp;R&amp;F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9D87-870A-4DD4-95D3-AEBD2C6ED0EB}">
  <sheetPr>
    <tabColor theme="7" tint="0.79998168889431442"/>
    <pageSetUpPr fitToPage="1"/>
  </sheetPr>
  <dimension ref="A1:BY104"/>
  <sheetViews>
    <sheetView view="pageBreakPreview" zoomScale="80" zoomScaleNormal="70" zoomScaleSheetLayoutView="80" workbookViewId="0">
      <selection activeCell="K7" sqref="K7:L8"/>
    </sheetView>
  </sheetViews>
  <sheetFormatPr defaultRowHeight="16.5" x14ac:dyDescent="0.4"/>
  <cols>
    <col min="1" max="51" width="4.5" style="71" customWidth="1"/>
    <col min="52" max="77" width="9" style="71"/>
    <col min="78" max="256" width="9" style="3"/>
    <col min="257" max="307" width="4.5" style="3" customWidth="1"/>
    <col min="308" max="512" width="9" style="3"/>
    <col min="513" max="563" width="4.5" style="3" customWidth="1"/>
    <col min="564" max="768" width="9" style="3"/>
    <col min="769" max="819" width="4.5" style="3" customWidth="1"/>
    <col min="820" max="1024" width="9" style="3"/>
    <col min="1025" max="1075" width="4.5" style="3" customWidth="1"/>
    <col min="1076" max="1280" width="9" style="3"/>
    <col min="1281" max="1331" width="4.5" style="3" customWidth="1"/>
    <col min="1332" max="1536" width="9" style="3"/>
    <col min="1537" max="1587" width="4.5" style="3" customWidth="1"/>
    <col min="1588" max="1792" width="9" style="3"/>
    <col min="1793" max="1843" width="4.5" style="3" customWidth="1"/>
    <col min="1844" max="2048" width="9" style="3"/>
    <col min="2049" max="2099" width="4.5" style="3" customWidth="1"/>
    <col min="2100" max="2304" width="9" style="3"/>
    <col min="2305" max="2355" width="4.5" style="3" customWidth="1"/>
    <col min="2356" max="2560" width="9" style="3"/>
    <col min="2561" max="2611" width="4.5" style="3" customWidth="1"/>
    <col min="2612" max="2816" width="9" style="3"/>
    <col min="2817" max="2867" width="4.5" style="3" customWidth="1"/>
    <col min="2868" max="3072" width="9" style="3"/>
    <col min="3073" max="3123" width="4.5" style="3" customWidth="1"/>
    <col min="3124" max="3328" width="9" style="3"/>
    <col min="3329" max="3379" width="4.5" style="3" customWidth="1"/>
    <col min="3380" max="3584" width="9" style="3"/>
    <col min="3585" max="3635" width="4.5" style="3" customWidth="1"/>
    <col min="3636" max="3840" width="9" style="3"/>
    <col min="3841" max="3891" width="4.5" style="3" customWidth="1"/>
    <col min="3892" max="4096" width="9" style="3"/>
    <col min="4097" max="4147" width="4.5" style="3" customWidth="1"/>
    <col min="4148" max="4352" width="9" style="3"/>
    <col min="4353" max="4403" width="4.5" style="3" customWidth="1"/>
    <col min="4404" max="4608" width="9" style="3"/>
    <col min="4609" max="4659" width="4.5" style="3" customWidth="1"/>
    <col min="4660" max="4864" width="9" style="3"/>
    <col min="4865" max="4915" width="4.5" style="3" customWidth="1"/>
    <col min="4916" max="5120" width="9" style="3"/>
    <col min="5121" max="5171" width="4.5" style="3" customWidth="1"/>
    <col min="5172" max="5376" width="9" style="3"/>
    <col min="5377" max="5427" width="4.5" style="3" customWidth="1"/>
    <col min="5428" max="5632" width="9" style="3"/>
    <col min="5633" max="5683" width="4.5" style="3" customWidth="1"/>
    <col min="5684" max="5888" width="9" style="3"/>
    <col min="5889" max="5939" width="4.5" style="3" customWidth="1"/>
    <col min="5940" max="6144" width="9" style="3"/>
    <col min="6145" max="6195" width="4.5" style="3" customWidth="1"/>
    <col min="6196" max="6400" width="9" style="3"/>
    <col min="6401" max="6451" width="4.5" style="3" customWidth="1"/>
    <col min="6452" max="6656" width="9" style="3"/>
    <col min="6657" max="6707" width="4.5" style="3" customWidth="1"/>
    <col min="6708" max="6912" width="9" style="3"/>
    <col min="6913" max="6963" width="4.5" style="3" customWidth="1"/>
    <col min="6964" max="7168" width="9" style="3"/>
    <col min="7169" max="7219" width="4.5" style="3" customWidth="1"/>
    <col min="7220" max="7424" width="9" style="3"/>
    <col min="7425" max="7475" width="4.5" style="3" customWidth="1"/>
    <col min="7476" max="7680" width="9" style="3"/>
    <col min="7681" max="7731" width="4.5" style="3" customWidth="1"/>
    <col min="7732" max="7936" width="9" style="3"/>
    <col min="7937" max="7987" width="4.5" style="3" customWidth="1"/>
    <col min="7988" max="8192" width="9" style="3"/>
    <col min="8193" max="8243" width="4.5" style="3" customWidth="1"/>
    <col min="8244" max="8448" width="9" style="3"/>
    <col min="8449" max="8499" width="4.5" style="3" customWidth="1"/>
    <col min="8500" max="8704" width="9" style="3"/>
    <col min="8705" max="8755" width="4.5" style="3" customWidth="1"/>
    <col min="8756" max="8960" width="9" style="3"/>
    <col min="8961" max="9011" width="4.5" style="3" customWidth="1"/>
    <col min="9012" max="9216" width="9" style="3"/>
    <col min="9217" max="9267" width="4.5" style="3" customWidth="1"/>
    <col min="9268" max="9472" width="9" style="3"/>
    <col min="9473" max="9523" width="4.5" style="3" customWidth="1"/>
    <col min="9524" max="9728" width="9" style="3"/>
    <col min="9729" max="9779" width="4.5" style="3" customWidth="1"/>
    <col min="9780" max="9984" width="9" style="3"/>
    <col min="9985" max="10035" width="4.5" style="3" customWidth="1"/>
    <col min="10036" max="10240" width="9" style="3"/>
    <col min="10241" max="10291" width="4.5" style="3" customWidth="1"/>
    <col min="10292" max="10496" width="9" style="3"/>
    <col min="10497" max="10547" width="4.5" style="3" customWidth="1"/>
    <col min="10548" max="10752" width="9" style="3"/>
    <col min="10753" max="10803" width="4.5" style="3" customWidth="1"/>
    <col min="10804" max="11008" width="9" style="3"/>
    <col min="11009" max="11059" width="4.5" style="3" customWidth="1"/>
    <col min="11060" max="11264" width="9" style="3"/>
    <col min="11265" max="11315" width="4.5" style="3" customWidth="1"/>
    <col min="11316" max="11520" width="9" style="3"/>
    <col min="11521" max="11571" width="4.5" style="3" customWidth="1"/>
    <col min="11572" max="11776" width="9" style="3"/>
    <col min="11777" max="11827" width="4.5" style="3" customWidth="1"/>
    <col min="11828" max="12032" width="9" style="3"/>
    <col min="12033" max="12083" width="4.5" style="3" customWidth="1"/>
    <col min="12084" max="12288" width="9" style="3"/>
    <col min="12289" max="12339" width="4.5" style="3" customWidth="1"/>
    <col min="12340" max="12544" width="9" style="3"/>
    <col min="12545" max="12595" width="4.5" style="3" customWidth="1"/>
    <col min="12596" max="12800" width="9" style="3"/>
    <col min="12801" max="12851" width="4.5" style="3" customWidth="1"/>
    <col min="12852" max="13056" width="9" style="3"/>
    <col min="13057" max="13107" width="4.5" style="3" customWidth="1"/>
    <col min="13108" max="13312" width="9" style="3"/>
    <col min="13313" max="13363" width="4.5" style="3" customWidth="1"/>
    <col min="13364" max="13568" width="9" style="3"/>
    <col min="13569" max="13619" width="4.5" style="3" customWidth="1"/>
    <col min="13620" max="13824" width="9" style="3"/>
    <col min="13825" max="13875" width="4.5" style="3" customWidth="1"/>
    <col min="13876" max="14080" width="9" style="3"/>
    <col min="14081" max="14131" width="4.5" style="3" customWidth="1"/>
    <col min="14132" max="14336" width="9" style="3"/>
    <col min="14337" max="14387" width="4.5" style="3" customWidth="1"/>
    <col min="14388" max="14592" width="9" style="3"/>
    <col min="14593" max="14643" width="4.5" style="3" customWidth="1"/>
    <col min="14644" max="14848" width="9" style="3"/>
    <col min="14849" max="14899" width="4.5" style="3" customWidth="1"/>
    <col min="14900" max="15104" width="9" style="3"/>
    <col min="15105" max="15155" width="4.5" style="3" customWidth="1"/>
    <col min="15156" max="15360" width="9" style="3"/>
    <col min="15361" max="15411" width="4.5" style="3" customWidth="1"/>
    <col min="15412" max="15616" width="9" style="3"/>
    <col min="15617" max="15667" width="4.5" style="3" customWidth="1"/>
    <col min="15668" max="15872" width="9" style="3"/>
    <col min="15873" max="15923" width="4.5" style="3" customWidth="1"/>
    <col min="15924" max="16128" width="9" style="3"/>
    <col min="16129" max="16179" width="4.5" style="3" customWidth="1"/>
    <col min="16180" max="16384" width="9" style="3"/>
  </cols>
  <sheetData>
    <row r="1" spans="1:44" ht="18.75" customHeight="1" x14ac:dyDescent="0.4">
      <c r="A1" s="70" t="s">
        <v>119</v>
      </c>
      <c r="B1" s="22"/>
    </row>
    <row r="2" spans="1:44" ht="18.75" customHeight="1" thickBot="1" x14ac:dyDescent="0.45">
      <c r="A2" s="72" t="s">
        <v>120</v>
      </c>
      <c r="L2" s="867"/>
      <c r="M2" s="867"/>
      <c r="R2" s="867"/>
      <c r="S2" s="867"/>
    </row>
    <row r="3" spans="1:44" ht="18.75" customHeight="1" x14ac:dyDescent="0.4">
      <c r="A3" s="96"/>
      <c r="B3" s="97"/>
      <c r="C3" s="97"/>
      <c r="D3" s="97"/>
      <c r="E3" s="97"/>
      <c r="F3" s="97"/>
      <c r="G3" s="97"/>
      <c r="H3" s="97"/>
      <c r="I3" s="97"/>
      <c r="J3" s="98"/>
      <c r="K3" s="856" t="s">
        <v>83</v>
      </c>
      <c r="L3" s="856"/>
      <c r="M3" s="856" t="s">
        <v>84</v>
      </c>
      <c r="N3" s="856"/>
      <c r="O3" s="868" t="s">
        <v>808</v>
      </c>
      <c r="P3" s="868"/>
      <c r="Q3" s="868"/>
      <c r="R3" s="868"/>
      <c r="S3" s="868"/>
      <c r="T3" s="868"/>
      <c r="U3" s="868"/>
      <c r="V3" s="868"/>
      <c r="W3" s="868"/>
      <c r="X3" s="868"/>
      <c r="Y3" s="868"/>
      <c r="Z3" s="868"/>
      <c r="AA3" s="868"/>
      <c r="AB3" s="868"/>
      <c r="AC3" s="868"/>
      <c r="AD3" s="868"/>
      <c r="AE3" s="868"/>
      <c r="AF3" s="868"/>
      <c r="AG3" s="856" t="s">
        <v>86</v>
      </c>
      <c r="AH3" s="856"/>
      <c r="AI3" s="870" t="s">
        <v>161</v>
      </c>
      <c r="AJ3" s="870"/>
      <c r="AK3" s="870"/>
      <c r="AL3" s="870"/>
      <c r="AM3" s="856" t="s">
        <v>87</v>
      </c>
      <c r="AN3" s="856"/>
      <c r="AO3" s="856" t="s">
        <v>88</v>
      </c>
      <c r="AP3" s="856"/>
      <c r="AQ3" s="856" t="s">
        <v>89</v>
      </c>
      <c r="AR3" s="858"/>
    </row>
    <row r="4" spans="1:44" ht="18.75" customHeight="1" x14ac:dyDescent="0.4">
      <c r="A4" s="73"/>
      <c r="B4" s="102"/>
      <c r="C4" s="102"/>
      <c r="D4" s="102"/>
      <c r="E4" s="102"/>
      <c r="F4" s="881" t="s">
        <v>806</v>
      </c>
      <c r="G4" s="881"/>
      <c r="H4" s="881"/>
      <c r="I4" s="881"/>
      <c r="J4" s="882"/>
      <c r="K4" s="857"/>
      <c r="L4" s="857"/>
      <c r="M4" s="857"/>
      <c r="N4" s="857"/>
      <c r="O4" s="860" t="s">
        <v>90</v>
      </c>
      <c r="P4" s="860"/>
      <c r="Q4" s="860" t="s">
        <v>91</v>
      </c>
      <c r="R4" s="860"/>
      <c r="S4" s="861" t="s">
        <v>92</v>
      </c>
      <c r="T4" s="862"/>
      <c r="U4" s="861" t="s">
        <v>93</v>
      </c>
      <c r="V4" s="862"/>
      <c r="W4" s="861" t="s">
        <v>94</v>
      </c>
      <c r="X4" s="862"/>
      <c r="Y4" s="861" t="s">
        <v>95</v>
      </c>
      <c r="Z4" s="862"/>
      <c r="AA4" s="860" t="s">
        <v>798</v>
      </c>
      <c r="AB4" s="860"/>
      <c r="AC4" s="869"/>
      <c r="AD4" s="869"/>
      <c r="AE4" s="857" t="s">
        <v>96</v>
      </c>
      <c r="AF4" s="857"/>
      <c r="AG4" s="857"/>
      <c r="AH4" s="857"/>
      <c r="AI4" s="857" t="s">
        <v>809</v>
      </c>
      <c r="AJ4" s="857"/>
      <c r="AK4" s="860" t="s">
        <v>805</v>
      </c>
      <c r="AL4" s="857"/>
      <c r="AM4" s="857"/>
      <c r="AN4" s="857"/>
      <c r="AO4" s="857"/>
      <c r="AP4" s="857"/>
      <c r="AQ4" s="857"/>
      <c r="AR4" s="859"/>
    </row>
    <row r="5" spans="1:44" ht="18.75" customHeight="1" x14ac:dyDescent="0.4">
      <c r="A5" s="883" t="s">
        <v>807</v>
      </c>
      <c r="B5" s="881"/>
      <c r="C5" s="881"/>
      <c r="D5" s="881"/>
      <c r="E5" s="881"/>
      <c r="F5" s="881"/>
      <c r="G5" s="102"/>
      <c r="H5" s="102"/>
      <c r="I5" s="102"/>
      <c r="J5" s="74"/>
      <c r="K5" s="857"/>
      <c r="L5" s="857"/>
      <c r="M5" s="857"/>
      <c r="N5" s="857"/>
      <c r="O5" s="860"/>
      <c r="P5" s="860"/>
      <c r="Q5" s="860"/>
      <c r="R5" s="860"/>
      <c r="S5" s="863"/>
      <c r="T5" s="864"/>
      <c r="U5" s="863"/>
      <c r="V5" s="864"/>
      <c r="W5" s="863"/>
      <c r="X5" s="864"/>
      <c r="Y5" s="863"/>
      <c r="Z5" s="864"/>
      <c r="AA5" s="860"/>
      <c r="AB5" s="860"/>
      <c r="AC5" s="869"/>
      <c r="AD5" s="869"/>
      <c r="AE5" s="857"/>
      <c r="AF5" s="857"/>
      <c r="AG5" s="857"/>
      <c r="AH5" s="857"/>
      <c r="AI5" s="857"/>
      <c r="AJ5" s="857"/>
      <c r="AK5" s="857"/>
      <c r="AL5" s="857"/>
      <c r="AM5" s="857"/>
      <c r="AN5" s="857"/>
      <c r="AO5" s="857"/>
      <c r="AP5" s="857"/>
      <c r="AQ5" s="857"/>
      <c r="AR5" s="859"/>
    </row>
    <row r="6" spans="1:44" ht="18.75" customHeight="1" x14ac:dyDescent="0.4">
      <c r="A6" s="99"/>
      <c r="B6" s="100"/>
      <c r="C6" s="100"/>
      <c r="D6" s="100"/>
      <c r="E6" s="100"/>
      <c r="F6" s="100"/>
      <c r="G6" s="100"/>
      <c r="H6" s="100"/>
      <c r="I6" s="100"/>
      <c r="J6" s="101"/>
      <c r="K6" s="857"/>
      <c r="L6" s="857"/>
      <c r="M6" s="857"/>
      <c r="N6" s="857"/>
      <c r="O6" s="860"/>
      <c r="P6" s="860"/>
      <c r="Q6" s="860"/>
      <c r="R6" s="860"/>
      <c r="S6" s="865"/>
      <c r="T6" s="866"/>
      <c r="U6" s="865"/>
      <c r="V6" s="866"/>
      <c r="W6" s="865"/>
      <c r="X6" s="866"/>
      <c r="Y6" s="865"/>
      <c r="Z6" s="866"/>
      <c r="AA6" s="860"/>
      <c r="AB6" s="860"/>
      <c r="AC6" s="869"/>
      <c r="AD6" s="869"/>
      <c r="AE6" s="857"/>
      <c r="AF6" s="857"/>
      <c r="AG6" s="857"/>
      <c r="AH6" s="857"/>
      <c r="AI6" s="857"/>
      <c r="AJ6" s="857"/>
      <c r="AK6" s="857"/>
      <c r="AL6" s="857"/>
      <c r="AM6" s="857"/>
      <c r="AN6" s="857"/>
      <c r="AO6" s="857"/>
      <c r="AP6" s="857"/>
      <c r="AQ6" s="857"/>
      <c r="AR6" s="859"/>
    </row>
    <row r="7" spans="1:44" ht="18.75" customHeight="1" x14ac:dyDescent="0.4">
      <c r="A7" s="871" t="str">
        <f>"R"&amp;表紙・鑑!S3-2&amp;"年度末職員数"</f>
        <v>R4年度末職員数</v>
      </c>
      <c r="B7" s="872"/>
      <c r="C7" s="872"/>
      <c r="D7" s="872"/>
      <c r="E7" s="872"/>
      <c r="F7" s="872"/>
      <c r="G7" s="872"/>
      <c r="H7" s="872"/>
      <c r="I7" s="872"/>
      <c r="J7" s="873"/>
      <c r="K7" s="877"/>
      <c r="L7" s="878"/>
      <c r="M7" s="877"/>
      <c r="N7" s="878"/>
      <c r="O7" s="877"/>
      <c r="P7" s="878"/>
      <c r="Q7" s="877"/>
      <c r="R7" s="878"/>
      <c r="S7" s="877"/>
      <c r="T7" s="878"/>
      <c r="U7" s="877"/>
      <c r="V7" s="878"/>
      <c r="W7" s="877"/>
      <c r="X7" s="878"/>
      <c r="Y7" s="877"/>
      <c r="Z7" s="878"/>
      <c r="AA7" s="877"/>
      <c r="AB7" s="878"/>
      <c r="AC7" s="877"/>
      <c r="AD7" s="878"/>
      <c r="AE7" s="884" t="str">
        <f>IF(SUM(O7:AD8) = 0, "", SUM(O7:AD8))</f>
        <v/>
      </c>
      <c r="AF7" s="873"/>
      <c r="AG7" s="877"/>
      <c r="AH7" s="878"/>
      <c r="AI7" s="877"/>
      <c r="AJ7" s="878"/>
      <c r="AK7" s="877"/>
      <c r="AL7" s="878"/>
      <c r="AM7" s="877"/>
      <c r="AN7" s="878"/>
      <c r="AO7" s="877"/>
      <c r="AP7" s="878"/>
      <c r="AQ7" s="884" t="str">
        <f>IF(SUM(AE7,AG7,AI7,AM7,AO7,K7,M7) = 0,"",SUM(AE7,AG7,AI7,AM7,AO7,K7,M7))</f>
        <v/>
      </c>
      <c r="AR7" s="885"/>
    </row>
    <row r="8" spans="1:44" ht="18.75" customHeight="1" x14ac:dyDescent="0.4">
      <c r="A8" s="874"/>
      <c r="B8" s="875"/>
      <c r="C8" s="875"/>
      <c r="D8" s="875"/>
      <c r="E8" s="875"/>
      <c r="F8" s="875"/>
      <c r="G8" s="875"/>
      <c r="H8" s="875"/>
      <c r="I8" s="875"/>
      <c r="J8" s="876"/>
      <c r="K8" s="879"/>
      <c r="L8" s="880"/>
      <c r="M8" s="879"/>
      <c r="N8" s="880"/>
      <c r="O8" s="879"/>
      <c r="P8" s="880"/>
      <c r="Q8" s="879"/>
      <c r="R8" s="880"/>
      <c r="S8" s="879"/>
      <c r="T8" s="880"/>
      <c r="U8" s="879"/>
      <c r="V8" s="880"/>
      <c r="W8" s="879"/>
      <c r="X8" s="880"/>
      <c r="Y8" s="879"/>
      <c r="Z8" s="880"/>
      <c r="AA8" s="879"/>
      <c r="AB8" s="880"/>
      <c r="AC8" s="879"/>
      <c r="AD8" s="880"/>
      <c r="AE8" s="886"/>
      <c r="AF8" s="876"/>
      <c r="AG8" s="879"/>
      <c r="AH8" s="880"/>
      <c r="AI8" s="879"/>
      <c r="AJ8" s="880"/>
      <c r="AK8" s="879"/>
      <c r="AL8" s="880"/>
      <c r="AM8" s="879"/>
      <c r="AN8" s="880"/>
      <c r="AO8" s="879"/>
      <c r="AP8" s="880"/>
      <c r="AQ8" s="886"/>
      <c r="AR8" s="887"/>
    </row>
    <row r="9" spans="1:44" ht="18.75" customHeight="1" x14ac:dyDescent="0.4">
      <c r="A9" s="888" t="str">
        <f>"R"&amp;表紙・鑑!S3-1</f>
        <v>R5</v>
      </c>
      <c r="B9" s="890" t="s">
        <v>121</v>
      </c>
      <c r="C9" s="891"/>
      <c r="D9" s="884" t="s">
        <v>122</v>
      </c>
      <c r="E9" s="872"/>
      <c r="F9" s="872"/>
      <c r="G9" s="872"/>
      <c r="H9" s="872"/>
      <c r="I9" s="872"/>
      <c r="J9" s="873"/>
      <c r="K9" s="877"/>
      <c r="L9" s="878"/>
      <c r="M9" s="877"/>
      <c r="N9" s="878"/>
      <c r="O9" s="877"/>
      <c r="P9" s="878"/>
      <c r="Q9" s="877"/>
      <c r="R9" s="878"/>
      <c r="S9" s="877"/>
      <c r="T9" s="878"/>
      <c r="U9" s="877"/>
      <c r="V9" s="878"/>
      <c r="W9" s="877"/>
      <c r="X9" s="878"/>
      <c r="Y9" s="877"/>
      <c r="Z9" s="878"/>
      <c r="AA9" s="877"/>
      <c r="AB9" s="878"/>
      <c r="AC9" s="877"/>
      <c r="AD9" s="878"/>
      <c r="AE9" s="884" t="str">
        <f>IF(SUM(O9:AD10) = 0, "", SUM(O9:AD10))</f>
        <v/>
      </c>
      <c r="AF9" s="873"/>
      <c r="AG9" s="877"/>
      <c r="AH9" s="878"/>
      <c r="AI9" s="877"/>
      <c r="AJ9" s="878"/>
      <c r="AK9" s="877"/>
      <c r="AL9" s="878"/>
      <c r="AM9" s="877"/>
      <c r="AN9" s="878"/>
      <c r="AO9" s="877"/>
      <c r="AP9" s="878"/>
      <c r="AQ9" s="884" t="str">
        <f>IF(SUM(AE9,AG9,AI9,AM9,AO9,K9,M9) = 0,"",SUM(AE9,AG9,AI9,AM9,AO9,K9,M9))</f>
        <v/>
      </c>
      <c r="AR9" s="885"/>
    </row>
    <row r="10" spans="1:44" ht="18.75" customHeight="1" x14ac:dyDescent="0.4">
      <c r="A10" s="889"/>
      <c r="B10" s="892"/>
      <c r="C10" s="893"/>
      <c r="D10" s="886"/>
      <c r="E10" s="875"/>
      <c r="F10" s="875"/>
      <c r="G10" s="875"/>
      <c r="H10" s="875"/>
      <c r="I10" s="875"/>
      <c r="J10" s="876"/>
      <c r="K10" s="879"/>
      <c r="L10" s="880"/>
      <c r="M10" s="879"/>
      <c r="N10" s="880"/>
      <c r="O10" s="879"/>
      <c r="P10" s="880"/>
      <c r="Q10" s="879"/>
      <c r="R10" s="880"/>
      <c r="S10" s="879"/>
      <c r="T10" s="880"/>
      <c r="U10" s="879"/>
      <c r="V10" s="880"/>
      <c r="W10" s="879"/>
      <c r="X10" s="880"/>
      <c r="Y10" s="879"/>
      <c r="Z10" s="880"/>
      <c r="AA10" s="879"/>
      <c r="AB10" s="880"/>
      <c r="AC10" s="879"/>
      <c r="AD10" s="880"/>
      <c r="AE10" s="886"/>
      <c r="AF10" s="876"/>
      <c r="AG10" s="879"/>
      <c r="AH10" s="880"/>
      <c r="AI10" s="879"/>
      <c r="AJ10" s="880"/>
      <c r="AK10" s="879"/>
      <c r="AL10" s="880"/>
      <c r="AM10" s="879"/>
      <c r="AN10" s="880"/>
      <c r="AO10" s="879"/>
      <c r="AP10" s="880"/>
      <c r="AQ10" s="886"/>
      <c r="AR10" s="887"/>
    </row>
    <row r="11" spans="1:44" ht="18.75" customHeight="1" x14ac:dyDescent="0.4">
      <c r="A11" s="889" t="s">
        <v>123</v>
      </c>
      <c r="B11" s="892"/>
      <c r="C11" s="893"/>
      <c r="D11" s="884" t="s">
        <v>124</v>
      </c>
      <c r="E11" s="872"/>
      <c r="F11" s="872"/>
      <c r="G11" s="872"/>
      <c r="H11" s="872"/>
      <c r="I11" s="872"/>
      <c r="J11" s="873"/>
      <c r="K11" s="877"/>
      <c r="L11" s="878"/>
      <c r="M11" s="877"/>
      <c r="N11" s="878"/>
      <c r="O11" s="877"/>
      <c r="P11" s="878"/>
      <c r="Q11" s="877"/>
      <c r="R11" s="878"/>
      <c r="S11" s="877"/>
      <c r="T11" s="878"/>
      <c r="U11" s="877"/>
      <c r="V11" s="878"/>
      <c r="W11" s="877"/>
      <c r="X11" s="878"/>
      <c r="Y11" s="877"/>
      <c r="Z11" s="878"/>
      <c r="AA11" s="877"/>
      <c r="AB11" s="878"/>
      <c r="AC11" s="877"/>
      <c r="AD11" s="878"/>
      <c r="AE11" s="884" t="str">
        <f>IF(SUM(O11:AD12) = 0, "", SUM(O11:AD12))</f>
        <v/>
      </c>
      <c r="AF11" s="873"/>
      <c r="AG11" s="877"/>
      <c r="AH11" s="878"/>
      <c r="AI11" s="877"/>
      <c r="AJ11" s="878"/>
      <c r="AK11" s="877"/>
      <c r="AL11" s="878"/>
      <c r="AM11" s="877"/>
      <c r="AN11" s="878"/>
      <c r="AO11" s="877"/>
      <c r="AP11" s="878"/>
      <c r="AQ11" s="884" t="str">
        <f>IF(SUM(AE11,AG11,AI11,AM11,AO11,K11,M11) = 0,"",SUM(AE11,AG11,AI11,AM11,AO11,K11,M11))</f>
        <v/>
      </c>
      <c r="AR11" s="885"/>
    </row>
    <row r="12" spans="1:44" ht="18.75" customHeight="1" x14ac:dyDescent="0.4">
      <c r="A12" s="889"/>
      <c r="B12" s="894"/>
      <c r="C12" s="895"/>
      <c r="D12" s="886"/>
      <c r="E12" s="875"/>
      <c r="F12" s="875"/>
      <c r="G12" s="875"/>
      <c r="H12" s="875"/>
      <c r="I12" s="875"/>
      <c r="J12" s="876"/>
      <c r="K12" s="879"/>
      <c r="L12" s="880"/>
      <c r="M12" s="879"/>
      <c r="N12" s="880"/>
      <c r="O12" s="879"/>
      <c r="P12" s="880"/>
      <c r="Q12" s="879"/>
      <c r="R12" s="880"/>
      <c r="S12" s="879"/>
      <c r="T12" s="880"/>
      <c r="U12" s="879"/>
      <c r="V12" s="880"/>
      <c r="W12" s="879"/>
      <c r="X12" s="880"/>
      <c r="Y12" s="879"/>
      <c r="Z12" s="880"/>
      <c r="AA12" s="879"/>
      <c r="AB12" s="880"/>
      <c r="AC12" s="879"/>
      <c r="AD12" s="880"/>
      <c r="AE12" s="886"/>
      <c r="AF12" s="876"/>
      <c r="AG12" s="879"/>
      <c r="AH12" s="880"/>
      <c r="AI12" s="879"/>
      <c r="AJ12" s="880"/>
      <c r="AK12" s="879"/>
      <c r="AL12" s="880"/>
      <c r="AM12" s="879"/>
      <c r="AN12" s="880"/>
      <c r="AO12" s="879"/>
      <c r="AP12" s="880"/>
      <c r="AQ12" s="886"/>
      <c r="AR12" s="887"/>
    </row>
    <row r="13" spans="1:44" ht="18.75" customHeight="1" x14ac:dyDescent="0.4">
      <c r="A13" s="889" t="s">
        <v>125</v>
      </c>
      <c r="B13" s="884" t="str">
        <f>"R"&amp;表紙・鑑!S3-1&amp;"年度末職員数"</f>
        <v>R5年度末職員数</v>
      </c>
      <c r="C13" s="872"/>
      <c r="D13" s="872"/>
      <c r="E13" s="872"/>
      <c r="F13" s="872"/>
      <c r="G13" s="872"/>
      <c r="H13" s="872"/>
      <c r="I13" s="872"/>
      <c r="J13" s="873"/>
      <c r="K13" s="884" t="str">
        <f>IF(AND(K7=0,K9=0,K11=0),"",K7+K9-K11)</f>
        <v/>
      </c>
      <c r="L13" s="873"/>
      <c r="M13" s="884" t="str">
        <f>IF(AND(M7=0,M9=0,M11=0),"",M7+M9-M11)</f>
        <v/>
      </c>
      <c r="N13" s="873"/>
      <c r="O13" s="884" t="str">
        <f>IF(AND(O7=0,O9=0,O11=0),"",O7+O9-O11)</f>
        <v/>
      </c>
      <c r="P13" s="873"/>
      <c r="Q13" s="884" t="str">
        <f>IF(AND(Q7=0,Q9=0,Q11=0),"",Q7+Q9-Q11)</f>
        <v/>
      </c>
      <c r="R13" s="873"/>
      <c r="S13" s="884" t="str">
        <f>IF(AND(S7=0,S9=0,S11=0),"",S7+S9-S11)</f>
        <v/>
      </c>
      <c r="T13" s="873"/>
      <c r="U13" s="884" t="str">
        <f>IF(AND(U7=0,U9=0,U11=0),"",U7+U9-U11)</f>
        <v/>
      </c>
      <c r="V13" s="873"/>
      <c r="W13" s="884" t="str">
        <f>IF(AND(W7=0,W9=0,W11=0),"",W7+W9-W11)</f>
        <v/>
      </c>
      <c r="X13" s="873"/>
      <c r="Y13" s="884" t="str">
        <f>IF(AND(Y7=0,Y9=0,Y11=0),"",Y7+Y9-Y11)</f>
        <v/>
      </c>
      <c r="Z13" s="873"/>
      <c r="AA13" s="884" t="str">
        <f>IF(AND(AA7=0,AA9=0,AA11=0),"",AA7+AA9-AA11)</f>
        <v/>
      </c>
      <c r="AB13" s="873"/>
      <c r="AC13" s="884" t="str">
        <f>IF(AND(AC7=0,AC9=0,AC11=0),"",AC7+AC9-AC11)</f>
        <v/>
      </c>
      <c r="AD13" s="873"/>
      <c r="AE13" s="884" t="str">
        <f>IF(SUM(O13:AD14) = 0, "", SUM(O13:AD14))</f>
        <v/>
      </c>
      <c r="AF13" s="873"/>
      <c r="AG13" s="884" t="str">
        <f>IF(AND(AG7=0,AG9=0,AG11=0),"",AG7+AG9-AG11)</f>
        <v/>
      </c>
      <c r="AH13" s="873"/>
      <c r="AI13" s="884" t="str">
        <f>IF(AND(AI7=0,AI9=0,AI11=0),"",AI7+AI9-AI11)</f>
        <v/>
      </c>
      <c r="AJ13" s="873"/>
      <c r="AK13" s="884" t="str">
        <f>IF(AND(AK7=0,AK9=0,AK11=0),"",AK7+AK9-AK11)</f>
        <v/>
      </c>
      <c r="AL13" s="873"/>
      <c r="AM13" s="884" t="str">
        <f>IF(AND(AM7=0,AM9=0,AM11=0),"",AM7+AM9-AM11)</f>
        <v/>
      </c>
      <c r="AN13" s="873"/>
      <c r="AO13" s="884" t="str">
        <f>IF(AND(AO7=0,AO9=0,AO11=0),"",AO7+AO9-AO11)</f>
        <v/>
      </c>
      <c r="AP13" s="873"/>
      <c r="AQ13" s="884" t="str">
        <f>IF(SUM(AE13,AG13,AI13,AM13,AO13,K13,M13) = 0,"",SUM(AE13,AG13,AI13,AM13,AO13,K13,M13))</f>
        <v/>
      </c>
      <c r="AR13" s="885"/>
    </row>
    <row r="14" spans="1:44" ht="18.75" customHeight="1" x14ac:dyDescent="0.4">
      <c r="A14" s="896"/>
      <c r="B14" s="886"/>
      <c r="C14" s="875"/>
      <c r="D14" s="875"/>
      <c r="E14" s="875"/>
      <c r="F14" s="875"/>
      <c r="G14" s="875"/>
      <c r="H14" s="875"/>
      <c r="I14" s="875"/>
      <c r="J14" s="876"/>
      <c r="K14" s="886"/>
      <c r="L14" s="876"/>
      <c r="M14" s="886"/>
      <c r="N14" s="876"/>
      <c r="O14" s="886"/>
      <c r="P14" s="876"/>
      <c r="Q14" s="886"/>
      <c r="R14" s="876"/>
      <c r="S14" s="886"/>
      <c r="T14" s="876"/>
      <c r="U14" s="886"/>
      <c r="V14" s="876"/>
      <c r="W14" s="886"/>
      <c r="X14" s="876"/>
      <c r="Y14" s="886"/>
      <c r="Z14" s="876"/>
      <c r="AA14" s="886"/>
      <c r="AB14" s="876"/>
      <c r="AC14" s="886"/>
      <c r="AD14" s="876"/>
      <c r="AE14" s="886"/>
      <c r="AF14" s="876"/>
      <c r="AG14" s="886"/>
      <c r="AH14" s="876"/>
      <c r="AI14" s="886"/>
      <c r="AJ14" s="876"/>
      <c r="AK14" s="886"/>
      <c r="AL14" s="876"/>
      <c r="AM14" s="886"/>
      <c r="AN14" s="876"/>
      <c r="AO14" s="886"/>
      <c r="AP14" s="876"/>
      <c r="AQ14" s="886"/>
      <c r="AR14" s="887"/>
    </row>
    <row r="15" spans="1:44" ht="18.75" customHeight="1" x14ac:dyDescent="0.4">
      <c r="A15" s="888" t="str">
        <f>"R"&amp;表紙・鑑!S3</f>
        <v>R6</v>
      </c>
      <c r="B15" s="890" t="s">
        <v>121</v>
      </c>
      <c r="C15" s="891"/>
      <c r="D15" s="872" t="s">
        <v>122</v>
      </c>
      <c r="E15" s="872"/>
      <c r="F15" s="872"/>
      <c r="G15" s="872"/>
      <c r="H15" s="872"/>
      <c r="I15" s="872"/>
      <c r="J15" s="873"/>
      <c r="K15" s="877"/>
      <c r="L15" s="878"/>
      <c r="M15" s="877"/>
      <c r="N15" s="878"/>
      <c r="O15" s="877"/>
      <c r="P15" s="878"/>
      <c r="Q15" s="877"/>
      <c r="R15" s="878"/>
      <c r="S15" s="877"/>
      <c r="T15" s="878"/>
      <c r="U15" s="877"/>
      <c r="V15" s="878"/>
      <c r="W15" s="877"/>
      <c r="X15" s="878"/>
      <c r="Y15" s="877"/>
      <c r="Z15" s="878"/>
      <c r="AA15" s="877"/>
      <c r="AB15" s="878"/>
      <c r="AC15" s="877"/>
      <c r="AD15" s="878"/>
      <c r="AE15" s="884" t="str">
        <f>IF(SUM(O15:AD16) = 0, "", SUM(O15:AD16))</f>
        <v/>
      </c>
      <c r="AF15" s="873"/>
      <c r="AG15" s="877"/>
      <c r="AH15" s="878"/>
      <c r="AI15" s="877"/>
      <c r="AJ15" s="878"/>
      <c r="AK15" s="877"/>
      <c r="AL15" s="878"/>
      <c r="AM15" s="877"/>
      <c r="AN15" s="878"/>
      <c r="AO15" s="877"/>
      <c r="AP15" s="878"/>
      <c r="AQ15" s="884" t="str">
        <f>IF(SUM(AE15,AG15,AI15,AM15,AO15,K15,M15) = 0,"",SUM(AE15,AG15,AI15,AM15,AO15,K15,M15))</f>
        <v/>
      </c>
      <c r="AR15" s="885"/>
    </row>
    <row r="16" spans="1:44" ht="18.75" customHeight="1" x14ac:dyDescent="0.4">
      <c r="A16" s="889"/>
      <c r="B16" s="892"/>
      <c r="C16" s="893"/>
      <c r="D16" s="875"/>
      <c r="E16" s="875"/>
      <c r="F16" s="875"/>
      <c r="G16" s="875"/>
      <c r="H16" s="875"/>
      <c r="I16" s="875"/>
      <c r="J16" s="876"/>
      <c r="K16" s="879"/>
      <c r="L16" s="880"/>
      <c r="M16" s="879"/>
      <c r="N16" s="880"/>
      <c r="O16" s="879"/>
      <c r="P16" s="880"/>
      <c r="Q16" s="879"/>
      <c r="R16" s="880"/>
      <c r="S16" s="879"/>
      <c r="T16" s="880"/>
      <c r="U16" s="879"/>
      <c r="V16" s="880"/>
      <c r="W16" s="879"/>
      <c r="X16" s="880"/>
      <c r="Y16" s="879"/>
      <c r="Z16" s="880"/>
      <c r="AA16" s="879"/>
      <c r="AB16" s="880"/>
      <c r="AC16" s="879"/>
      <c r="AD16" s="880"/>
      <c r="AE16" s="886"/>
      <c r="AF16" s="876"/>
      <c r="AG16" s="879"/>
      <c r="AH16" s="880"/>
      <c r="AI16" s="879"/>
      <c r="AJ16" s="880"/>
      <c r="AK16" s="879"/>
      <c r="AL16" s="880"/>
      <c r="AM16" s="879"/>
      <c r="AN16" s="880"/>
      <c r="AO16" s="879"/>
      <c r="AP16" s="880"/>
      <c r="AQ16" s="886"/>
      <c r="AR16" s="887"/>
    </row>
    <row r="17" spans="1:44" ht="18.75" customHeight="1" x14ac:dyDescent="0.4">
      <c r="A17" s="889" t="s">
        <v>123</v>
      </c>
      <c r="B17" s="892"/>
      <c r="C17" s="893"/>
      <c r="D17" s="872" t="s">
        <v>124</v>
      </c>
      <c r="E17" s="872"/>
      <c r="F17" s="872"/>
      <c r="G17" s="872"/>
      <c r="H17" s="872"/>
      <c r="I17" s="872"/>
      <c r="J17" s="873"/>
      <c r="K17" s="877"/>
      <c r="L17" s="878"/>
      <c r="M17" s="877"/>
      <c r="N17" s="878"/>
      <c r="O17" s="877"/>
      <c r="P17" s="878"/>
      <c r="Q17" s="877"/>
      <c r="R17" s="878"/>
      <c r="S17" s="877"/>
      <c r="T17" s="878"/>
      <c r="U17" s="877"/>
      <c r="V17" s="878"/>
      <c r="W17" s="877"/>
      <c r="X17" s="878"/>
      <c r="Y17" s="877"/>
      <c r="Z17" s="878"/>
      <c r="AA17" s="877"/>
      <c r="AB17" s="878"/>
      <c r="AC17" s="877"/>
      <c r="AD17" s="878"/>
      <c r="AE17" s="884" t="str">
        <f>IF(SUM(O17:AD18) = 0, "", SUM(O17:AD18))</f>
        <v/>
      </c>
      <c r="AF17" s="873"/>
      <c r="AG17" s="877"/>
      <c r="AH17" s="878"/>
      <c r="AI17" s="877"/>
      <c r="AJ17" s="878"/>
      <c r="AK17" s="877"/>
      <c r="AL17" s="878"/>
      <c r="AM17" s="877"/>
      <c r="AN17" s="878"/>
      <c r="AO17" s="877"/>
      <c r="AP17" s="878"/>
      <c r="AQ17" s="884" t="str">
        <f>IF(SUM(AE17,AG17,AI17,AM17,AO17,K17,M17) = 0,"",SUM(AE17,AG17,AI17,AM17,AO17,K17,M17))</f>
        <v/>
      </c>
      <c r="AR17" s="885"/>
    </row>
    <row r="18" spans="1:44" ht="18.75" customHeight="1" x14ac:dyDescent="0.4">
      <c r="A18" s="889"/>
      <c r="B18" s="894"/>
      <c r="C18" s="895"/>
      <c r="D18" s="875"/>
      <c r="E18" s="875"/>
      <c r="F18" s="875"/>
      <c r="G18" s="875"/>
      <c r="H18" s="875"/>
      <c r="I18" s="875"/>
      <c r="J18" s="876"/>
      <c r="K18" s="879"/>
      <c r="L18" s="880"/>
      <c r="M18" s="879"/>
      <c r="N18" s="880"/>
      <c r="O18" s="879"/>
      <c r="P18" s="880"/>
      <c r="Q18" s="879"/>
      <c r="R18" s="880"/>
      <c r="S18" s="879"/>
      <c r="T18" s="880"/>
      <c r="U18" s="879"/>
      <c r="V18" s="880"/>
      <c r="W18" s="879"/>
      <c r="X18" s="880"/>
      <c r="Y18" s="879"/>
      <c r="Z18" s="880"/>
      <c r="AA18" s="879"/>
      <c r="AB18" s="880"/>
      <c r="AC18" s="879"/>
      <c r="AD18" s="880"/>
      <c r="AE18" s="886"/>
      <c r="AF18" s="876"/>
      <c r="AG18" s="879"/>
      <c r="AH18" s="880"/>
      <c r="AI18" s="879"/>
      <c r="AJ18" s="880"/>
      <c r="AK18" s="879"/>
      <c r="AL18" s="880"/>
      <c r="AM18" s="879"/>
      <c r="AN18" s="880"/>
      <c r="AO18" s="879"/>
      <c r="AP18" s="880"/>
      <c r="AQ18" s="886"/>
      <c r="AR18" s="887"/>
    </row>
    <row r="19" spans="1:44" ht="18.75" customHeight="1" x14ac:dyDescent="0.4">
      <c r="A19" s="889" t="s">
        <v>125</v>
      </c>
      <c r="B19" s="102"/>
      <c r="C19" s="899"/>
      <c r="D19" s="900"/>
      <c r="E19" s="902" t="s">
        <v>16</v>
      </c>
      <c r="F19" s="904"/>
      <c r="G19" s="904"/>
      <c r="H19" s="906" t="s">
        <v>126</v>
      </c>
      <c r="I19" s="906"/>
      <c r="J19" s="906"/>
      <c r="K19" s="857" t="str">
        <f>IF(ISERROR(K13+K15-K17),IF(K13="",IF(AND(K15=0,K17=0),"",K15-K17),K13),K13+K15-K17)</f>
        <v/>
      </c>
      <c r="L19" s="857"/>
      <c r="M19" s="857" t="str">
        <f>IF(ISERROR(M13+M15-M17),IF(M13="",IF(AND(M15=0,M17=0),"",M15-M17),M13),M13+M15-M17)</f>
        <v/>
      </c>
      <c r="N19" s="857"/>
      <c r="O19" s="857" t="str">
        <f>IF(ISERROR(O13+O15-O17),IF(O13="",IF(AND(O15=0,O17=0),"",O15-O17),O13),O13+O15-O17)</f>
        <v/>
      </c>
      <c r="P19" s="857"/>
      <c r="Q19" s="857" t="str">
        <f>IF(ISERROR(Q13+Q15-Q17),IF(Q13="",IF(AND(Q15=0,Q17=0),"",Q15-Q17),Q13),Q13+Q15-Q17)</f>
        <v/>
      </c>
      <c r="R19" s="857"/>
      <c r="S19" s="857" t="str">
        <f>IF(ISERROR(S13+S15-S17),IF(S13="",IF(AND(S15=0,S17=0),"",S15-S17),S13),S13+S15-S17)</f>
        <v/>
      </c>
      <c r="T19" s="857"/>
      <c r="U19" s="857" t="str">
        <f>IF(ISERROR(U13+U15-U17),IF(U13="",IF(AND(U15=0,U17=0),"",U15-U17),U13),U13+U15-U17)</f>
        <v/>
      </c>
      <c r="V19" s="857"/>
      <c r="W19" s="857" t="str">
        <f>IF(ISERROR(W13+W15-W17),IF(W13="",IF(AND(W15=0,W17=0),"",W15-W17),W13),W13+W15-W17)</f>
        <v/>
      </c>
      <c r="X19" s="857"/>
      <c r="Y19" s="857" t="str">
        <f>IF(ISERROR(Y13+Y15-Y17),IF(Y13="",IF(AND(Y15=0,Y17=0),"",Y15-Y17),Y13),Y13+Y15-Y17)</f>
        <v/>
      </c>
      <c r="Z19" s="857"/>
      <c r="AA19" s="857" t="str">
        <f>IF(ISERROR(AA13+AA15-AA17),IF(AA13="",IF(AND(AA15=0,AA17=0),"",AA15-AA17),AA13),AA13+AA15-AA17)</f>
        <v/>
      </c>
      <c r="AB19" s="857"/>
      <c r="AC19" s="857" t="str">
        <f>IF(ISERROR(AC13+AC15-AC17),IF(AC13="",IF(AND(AC15=0,AC17=0),"",AC15-AC17),AC13),AC13+AC15-AC17)</f>
        <v/>
      </c>
      <c r="AD19" s="857"/>
      <c r="AE19" s="884" t="str">
        <f>IF(SUM(O19:AD20) = 0, "", SUM(O19:AD20))</f>
        <v/>
      </c>
      <c r="AF19" s="873"/>
      <c r="AG19" s="857" t="str">
        <f>IF(ISERROR(AG13+AG15-AG17),IF(AG13="",IF(AND(AG15=0,AG17=0),"",AG15-AG17),AG13),AG13+AG15-AG17)</f>
        <v/>
      </c>
      <c r="AH19" s="857"/>
      <c r="AI19" s="857" t="str">
        <f>IF(ISERROR(AI13+AI15-AI17),IF(AI13="",IF(AND(AI15=0,AI17=0),"",AI15-AI17),AI13),AI13+AI15-AI17)</f>
        <v/>
      </c>
      <c r="AJ19" s="857"/>
      <c r="AK19" s="857" t="str">
        <f>IF(ISERROR(AK13+AK15-AK17),IF(AK13="",IF(AND(AK15=0,AK17=0),"",AK15-AK17),AK13),AK13+AK15-AK17)</f>
        <v/>
      </c>
      <c r="AL19" s="857"/>
      <c r="AM19" s="857" t="str">
        <f>IF(ISERROR(AM13+AM15-AM17),IF(AM13="",IF(AND(AM15=0,AM17=0),"",AM15-AM17),AM13),AM13+AM15-AM17)</f>
        <v/>
      </c>
      <c r="AN19" s="857"/>
      <c r="AO19" s="857" t="str">
        <f>IF(ISERROR(AO13+AO15-AO17),IF(AO13="",IF(AND(AO15=0,AO17=0),"",AO15-AO17),AO13),AO13+AO15-AO17)</f>
        <v/>
      </c>
      <c r="AP19" s="857"/>
      <c r="AQ19" s="884" t="str">
        <f>IF(SUM(AE19,AG19,AI19,AM19,AO19,K19,M19) = 0,"",SUM(AE19,AG19,AI19,AM19,AO19,K19,M19))</f>
        <v/>
      </c>
      <c r="AR19" s="885"/>
    </row>
    <row r="20" spans="1:44" ht="18.75" customHeight="1" thickBot="1" x14ac:dyDescent="0.45">
      <c r="A20" s="898"/>
      <c r="B20" s="75"/>
      <c r="C20" s="901"/>
      <c r="D20" s="901"/>
      <c r="E20" s="903"/>
      <c r="F20" s="905"/>
      <c r="G20" s="905"/>
      <c r="H20" s="907"/>
      <c r="I20" s="907"/>
      <c r="J20" s="907"/>
      <c r="K20" s="897"/>
      <c r="L20" s="897"/>
      <c r="M20" s="897"/>
      <c r="N20" s="897"/>
      <c r="O20" s="897"/>
      <c r="P20" s="897"/>
      <c r="Q20" s="897"/>
      <c r="R20" s="897"/>
      <c r="S20" s="897"/>
      <c r="T20" s="897"/>
      <c r="U20" s="897"/>
      <c r="V20" s="897"/>
      <c r="W20" s="897"/>
      <c r="X20" s="897"/>
      <c r="Y20" s="897"/>
      <c r="Z20" s="897"/>
      <c r="AA20" s="897"/>
      <c r="AB20" s="897"/>
      <c r="AC20" s="897"/>
      <c r="AD20" s="897"/>
      <c r="AE20" s="912"/>
      <c r="AF20" s="919"/>
      <c r="AG20" s="897"/>
      <c r="AH20" s="897"/>
      <c r="AI20" s="897"/>
      <c r="AJ20" s="897"/>
      <c r="AK20" s="897"/>
      <c r="AL20" s="897"/>
      <c r="AM20" s="897"/>
      <c r="AN20" s="897"/>
      <c r="AO20" s="897"/>
      <c r="AP20" s="897"/>
      <c r="AQ20" s="912"/>
      <c r="AR20" s="913"/>
    </row>
    <row r="21" spans="1:44" ht="18.75" customHeight="1" x14ac:dyDescent="0.4">
      <c r="A21" s="76" t="s">
        <v>77</v>
      </c>
      <c r="B21" s="72" t="s">
        <v>810</v>
      </c>
    </row>
    <row r="22" spans="1:44" ht="18.75" customHeight="1" x14ac:dyDescent="0.4">
      <c r="A22" s="72"/>
      <c r="B22" s="72" t="s">
        <v>127</v>
      </c>
    </row>
    <row r="23" spans="1:44" ht="18.75" customHeight="1" x14ac:dyDescent="0.4">
      <c r="A23" s="72"/>
      <c r="B23" s="72" t="s">
        <v>811</v>
      </c>
    </row>
    <row r="24" spans="1:44" ht="18.75" customHeight="1" x14ac:dyDescent="0.4">
      <c r="A24" s="72"/>
      <c r="B24" s="72" t="s">
        <v>128</v>
      </c>
    </row>
    <row r="25" spans="1:44" ht="18.75" customHeight="1" x14ac:dyDescent="0.4">
      <c r="A25" s="72"/>
      <c r="B25" s="72" t="s">
        <v>129</v>
      </c>
    </row>
    <row r="26" spans="1:44" ht="18.75" customHeight="1" x14ac:dyDescent="0.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1:44" ht="18.75" customHeight="1" thickBot="1" x14ac:dyDescent="0.45">
      <c r="A27" s="72" t="str">
        <f>"（２）退職者の状況（令和"&amp;表紙・鑑!S3-1&amp;"年4月1日以降）"</f>
        <v>（２）退職者の状況（令和5年4月1日以降）</v>
      </c>
    </row>
    <row r="28" spans="1:44" ht="18.75" customHeight="1" x14ac:dyDescent="0.4">
      <c r="A28" s="914" t="s">
        <v>130</v>
      </c>
      <c r="B28" s="915"/>
      <c r="C28" s="915"/>
      <c r="D28" s="916"/>
      <c r="E28" s="917" t="s">
        <v>131</v>
      </c>
      <c r="F28" s="915"/>
      <c r="G28" s="916"/>
      <c r="H28" s="917" t="s">
        <v>132</v>
      </c>
      <c r="I28" s="915"/>
      <c r="J28" s="915"/>
      <c r="K28" s="916"/>
      <c r="L28" s="917" t="s">
        <v>133</v>
      </c>
      <c r="M28" s="915"/>
      <c r="N28" s="918"/>
      <c r="O28" s="914" t="s">
        <v>130</v>
      </c>
      <c r="P28" s="915"/>
      <c r="Q28" s="915"/>
      <c r="R28" s="916"/>
      <c r="S28" s="917" t="s">
        <v>131</v>
      </c>
      <c r="T28" s="915"/>
      <c r="U28" s="916"/>
      <c r="V28" s="917" t="s">
        <v>132</v>
      </c>
      <c r="W28" s="915"/>
      <c r="X28" s="915"/>
      <c r="Y28" s="916"/>
      <c r="Z28" s="917" t="s">
        <v>133</v>
      </c>
      <c r="AA28" s="915"/>
      <c r="AB28" s="918"/>
      <c r="AC28" s="914" t="s">
        <v>130</v>
      </c>
      <c r="AD28" s="915"/>
      <c r="AE28" s="915"/>
      <c r="AF28" s="916"/>
      <c r="AG28" s="917" t="s">
        <v>131</v>
      </c>
      <c r="AH28" s="915"/>
      <c r="AI28" s="916"/>
      <c r="AJ28" s="917" t="s">
        <v>132</v>
      </c>
      <c r="AK28" s="915"/>
      <c r="AL28" s="915"/>
      <c r="AM28" s="916"/>
      <c r="AN28" s="917" t="s">
        <v>133</v>
      </c>
      <c r="AO28" s="915"/>
      <c r="AP28" s="921"/>
    </row>
    <row r="29" spans="1:44" ht="18.75" customHeight="1" x14ac:dyDescent="0.4">
      <c r="A29" s="908"/>
      <c r="B29" s="909"/>
      <c r="C29" s="909"/>
      <c r="D29" s="78" t="s">
        <v>15</v>
      </c>
      <c r="E29" s="910"/>
      <c r="F29" s="869"/>
      <c r="G29" s="869"/>
      <c r="H29" s="869"/>
      <c r="I29" s="869"/>
      <c r="J29" s="869"/>
      <c r="K29" s="869"/>
      <c r="L29" s="869"/>
      <c r="M29" s="869"/>
      <c r="N29" s="911"/>
      <c r="O29" s="877"/>
      <c r="P29" s="909"/>
      <c r="Q29" s="909"/>
      <c r="R29" s="78" t="s">
        <v>15</v>
      </c>
      <c r="S29" s="869"/>
      <c r="T29" s="869"/>
      <c r="U29" s="869"/>
      <c r="V29" s="869"/>
      <c r="W29" s="869"/>
      <c r="X29" s="869"/>
      <c r="Y29" s="869"/>
      <c r="Z29" s="869"/>
      <c r="AA29" s="869"/>
      <c r="AB29" s="911"/>
      <c r="AC29" s="877"/>
      <c r="AD29" s="909"/>
      <c r="AE29" s="909"/>
      <c r="AF29" s="78" t="s">
        <v>15</v>
      </c>
      <c r="AG29" s="869"/>
      <c r="AH29" s="869"/>
      <c r="AI29" s="869"/>
      <c r="AJ29" s="869"/>
      <c r="AK29" s="869"/>
      <c r="AL29" s="869"/>
      <c r="AM29" s="869"/>
      <c r="AN29" s="869"/>
      <c r="AO29" s="869"/>
      <c r="AP29" s="920"/>
      <c r="AQ29" s="79"/>
      <c r="AR29" s="79"/>
    </row>
    <row r="30" spans="1:44" ht="18.75" customHeight="1" x14ac:dyDescent="0.4">
      <c r="A30" s="80"/>
      <c r="B30" s="81" t="s">
        <v>16</v>
      </c>
      <c r="C30" s="82"/>
      <c r="D30" s="83" t="s">
        <v>29</v>
      </c>
      <c r="E30" s="910"/>
      <c r="F30" s="869"/>
      <c r="G30" s="869"/>
      <c r="H30" s="869"/>
      <c r="I30" s="869"/>
      <c r="J30" s="869"/>
      <c r="K30" s="869"/>
      <c r="L30" s="869"/>
      <c r="M30" s="869"/>
      <c r="N30" s="911"/>
      <c r="O30" s="84"/>
      <c r="P30" s="81" t="s">
        <v>16</v>
      </c>
      <c r="Q30" s="82"/>
      <c r="R30" s="83" t="s">
        <v>29</v>
      </c>
      <c r="S30" s="869"/>
      <c r="T30" s="869"/>
      <c r="U30" s="869"/>
      <c r="V30" s="869"/>
      <c r="W30" s="869"/>
      <c r="X30" s="869"/>
      <c r="Y30" s="869"/>
      <c r="Z30" s="869"/>
      <c r="AA30" s="869"/>
      <c r="AB30" s="911"/>
      <c r="AC30" s="84"/>
      <c r="AD30" s="81" t="s">
        <v>16</v>
      </c>
      <c r="AE30" s="82"/>
      <c r="AF30" s="83" t="s">
        <v>29</v>
      </c>
      <c r="AG30" s="869"/>
      <c r="AH30" s="869"/>
      <c r="AI30" s="869"/>
      <c r="AJ30" s="869"/>
      <c r="AK30" s="869"/>
      <c r="AL30" s="869"/>
      <c r="AM30" s="869"/>
      <c r="AN30" s="869"/>
      <c r="AO30" s="869"/>
      <c r="AP30" s="920"/>
      <c r="AQ30" s="79"/>
      <c r="AR30" s="79"/>
    </row>
    <row r="31" spans="1:44" ht="18.75" customHeight="1" x14ac:dyDescent="0.4">
      <c r="A31" s="908"/>
      <c r="B31" s="909"/>
      <c r="C31" s="909"/>
      <c r="D31" s="78" t="s">
        <v>15</v>
      </c>
      <c r="E31" s="869"/>
      <c r="F31" s="869"/>
      <c r="G31" s="869"/>
      <c r="H31" s="869"/>
      <c r="I31" s="869"/>
      <c r="J31" s="869"/>
      <c r="K31" s="869"/>
      <c r="L31" s="869"/>
      <c r="M31" s="869"/>
      <c r="N31" s="911"/>
      <c r="O31" s="877"/>
      <c r="P31" s="909"/>
      <c r="Q31" s="909"/>
      <c r="R31" s="78" t="s">
        <v>15</v>
      </c>
      <c r="S31" s="869"/>
      <c r="T31" s="869"/>
      <c r="U31" s="869"/>
      <c r="V31" s="869"/>
      <c r="W31" s="869"/>
      <c r="X31" s="869"/>
      <c r="Y31" s="869"/>
      <c r="Z31" s="869"/>
      <c r="AA31" s="869"/>
      <c r="AB31" s="911"/>
      <c r="AC31" s="877"/>
      <c r="AD31" s="909"/>
      <c r="AE31" s="909"/>
      <c r="AF31" s="78" t="s">
        <v>15</v>
      </c>
      <c r="AG31" s="869"/>
      <c r="AH31" s="869"/>
      <c r="AI31" s="869"/>
      <c r="AJ31" s="869"/>
      <c r="AK31" s="869"/>
      <c r="AL31" s="869"/>
      <c r="AM31" s="869"/>
      <c r="AN31" s="869"/>
      <c r="AO31" s="869"/>
      <c r="AP31" s="920"/>
      <c r="AQ31" s="79"/>
      <c r="AR31" s="79"/>
    </row>
    <row r="32" spans="1:44" ht="18.75" customHeight="1" x14ac:dyDescent="0.4">
      <c r="A32" s="80"/>
      <c r="B32" s="81" t="s">
        <v>16</v>
      </c>
      <c r="C32" s="82"/>
      <c r="D32" s="83" t="s">
        <v>29</v>
      </c>
      <c r="E32" s="869"/>
      <c r="F32" s="869"/>
      <c r="G32" s="869"/>
      <c r="H32" s="869"/>
      <c r="I32" s="869"/>
      <c r="J32" s="869"/>
      <c r="K32" s="869"/>
      <c r="L32" s="869"/>
      <c r="M32" s="869"/>
      <c r="N32" s="911"/>
      <c r="O32" s="84"/>
      <c r="P32" s="81" t="s">
        <v>16</v>
      </c>
      <c r="Q32" s="82"/>
      <c r="R32" s="83" t="s">
        <v>29</v>
      </c>
      <c r="S32" s="869"/>
      <c r="T32" s="869"/>
      <c r="U32" s="869"/>
      <c r="V32" s="869"/>
      <c r="W32" s="869"/>
      <c r="X32" s="869"/>
      <c r="Y32" s="869"/>
      <c r="Z32" s="869"/>
      <c r="AA32" s="869"/>
      <c r="AB32" s="911"/>
      <c r="AC32" s="84"/>
      <c r="AD32" s="81" t="s">
        <v>16</v>
      </c>
      <c r="AE32" s="82"/>
      <c r="AF32" s="83" t="s">
        <v>29</v>
      </c>
      <c r="AG32" s="869"/>
      <c r="AH32" s="869"/>
      <c r="AI32" s="869"/>
      <c r="AJ32" s="869"/>
      <c r="AK32" s="869"/>
      <c r="AL32" s="869"/>
      <c r="AM32" s="869"/>
      <c r="AN32" s="869"/>
      <c r="AO32" s="869"/>
      <c r="AP32" s="920"/>
      <c r="AQ32" s="79"/>
      <c r="AR32" s="79"/>
    </row>
    <row r="33" spans="1:52" ht="18.75" customHeight="1" x14ac:dyDescent="0.4">
      <c r="A33" s="908"/>
      <c r="B33" s="909"/>
      <c r="C33" s="909"/>
      <c r="D33" s="78" t="s">
        <v>15</v>
      </c>
      <c r="E33" s="869"/>
      <c r="F33" s="869"/>
      <c r="G33" s="869"/>
      <c r="H33" s="869"/>
      <c r="I33" s="869"/>
      <c r="J33" s="869"/>
      <c r="K33" s="869"/>
      <c r="L33" s="869"/>
      <c r="M33" s="869"/>
      <c r="N33" s="911"/>
      <c r="O33" s="877"/>
      <c r="P33" s="909"/>
      <c r="Q33" s="909"/>
      <c r="R33" s="78" t="s">
        <v>15</v>
      </c>
      <c r="S33" s="869"/>
      <c r="T33" s="869"/>
      <c r="U33" s="869"/>
      <c r="V33" s="869"/>
      <c r="W33" s="869"/>
      <c r="X33" s="869"/>
      <c r="Y33" s="869"/>
      <c r="Z33" s="869"/>
      <c r="AA33" s="869"/>
      <c r="AB33" s="911"/>
      <c r="AC33" s="877"/>
      <c r="AD33" s="909"/>
      <c r="AE33" s="909"/>
      <c r="AF33" s="78" t="s">
        <v>15</v>
      </c>
      <c r="AG33" s="869"/>
      <c r="AH33" s="869"/>
      <c r="AI33" s="869"/>
      <c r="AJ33" s="869"/>
      <c r="AK33" s="869"/>
      <c r="AL33" s="869"/>
      <c r="AM33" s="869"/>
      <c r="AN33" s="869"/>
      <c r="AO33" s="869"/>
      <c r="AP33" s="920"/>
      <c r="AQ33" s="79"/>
      <c r="AR33" s="79"/>
    </row>
    <row r="34" spans="1:52" ht="18.75" customHeight="1" x14ac:dyDescent="0.4">
      <c r="A34" s="80"/>
      <c r="B34" s="81" t="s">
        <v>16</v>
      </c>
      <c r="C34" s="82"/>
      <c r="D34" s="83" t="s">
        <v>29</v>
      </c>
      <c r="E34" s="869"/>
      <c r="F34" s="869"/>
      <c r="G34" s="869"/>
      <c r="H34" s="869"/>
      <c r="I34" s="869"/>
      <c r="J34" s="869"/>
      <c r="K34" s="869"/>
      <c r="L34" s="869"/>
      <c r="M34" s="869"/>
      <c r="N34" s="911"/>
      <c r="O34" s="84"/>
      <c r="P34" s="81" t="s">
        <v>16</v>
      </c>
      <c r="Q34" s="82"/>
      <c r="R34" s="83" t="s">
        <v>29</v>
      </c>
      <c r="S34" s="869"/>
      <c r="T34" s="869"/>
      <c r="U34" s="869"/>
      <c r="V34" s="869"/>
      <c r="W34" s="869"/>
      <c r="X34" s="869"/>
      <c r="Y34" s="869"/>
      <c r="Z34" s="869"/>
      <c r="AA34" s="869"/>
      <c r="AB34" s="911"/>
      <c r="AC34" s="84"/>
      <c r="AD34" s="81" t="s">
        <v>16</v>
      </c>
      <c r="AE34" s="82"/>
      <c r="AF34" s="83" t="s">
        <v>29</v>
      </c>
      <c r="AG34" s="869"/>
      <c r="AH34" s="869"/>
      <c r="AI34" s="869"/>
      <c r="AJ34" s="869"/>
      <c r="AK34" s="869"/>
      <c r="AL34" s="869"/>
      <c r="AM34" s="869"/>
      <c r="AN34" s="869"/>
      <c r="AO34" s="869"/>
      <c r="AP34" s="920"/>
      <c r="AQ34" s="79"/>
      <c r="AR34" s="79"/>
    </row>
    <row r="35" spans="1:52" ht="18.75" customHeight="1" x14ac:dyDescent="0.4">
      <c r="A35" s="908"/>
      <c r="B35" s="909"/>
      <c r="C35" s="909"/>
      <c r="D35" s="78" t="s">
        <v>15</v>
      </c>
      <c r="E35" s="869"/>
      <c r="F35" s="869"/>
      <c r="G35" s="869"/>
      <c r="H35" s="869"/>
      <c r="I35" s="869"/>
      <c r="J35" s="869"/>
      <c r="K35" s="869"/>
      <c r="L35" s="869"/>
      <c r="M35" s="869"/>
      <c r="N35" s="911"/>
      <c r="O35" s="877"/>
      <c r="P35" s="909"/>
      <c r="Q35" s="909"/>
      <c r="R35" s="78" t="s">
        <v>15</v>
      </c>
      <c r="S35" s="869"/>
      <c r="T35" s="869"/>
      <c r="U35" s="869"/>
      <c r="V35" s="869"/>
      <c r="W35" s="869"/>
      <c r="X35" s="869"/>
      <c r="Y35" s="869"/>
      <c r="Z35" s="869"/>
      <c r="AA35" s="869"/>
      <c r="AB35" s="911"/>
      <c r="AC35" s="877"/>
      <c r="AD35" s="909"/>
      <c r="AE35" s="909"/>
      <c r="AF35" s="78" t="s">
        <v>15</v>
      </c>
      <c r="AG35" s="869"/>
      <c r="AH35" s="869"/>
      <c r="AI35" s="869"/>
      <c r="AJ35" s="869"/>
      <c r="AK35" s="869"/>
      <c r="AL35" s="869"/>
      <c r="AM35" s="869"/>
      <c r="AN35" s="869"/>
      <c r="AO35" s="869"/>
      <c r="AP35" s="920"/>
      <c r="AQ35" s="79"/>
      <c r="AR35" s="79"/>
    </row>
    <row r="36" spans="1:52" ht="18.75" customHeight="1" x14ac:dyDescent="0.4">
      <c r="A36" s="80"/>
      <c r="B36" s="81" t="s">
        <v>16</v>
      </c>
      <c r="C36" s="82"/>
      <c r="D36" s="83" t="s">
        <v>29</v>
      </c>
      <c r="E36" s="869"/>
      <c r="F36" s="869"/>
      <c r="G36" s="869"/>
      <c r="H36" s="869"/>
      <c r="I36" s="869"/>
      <c r="J36" s="869"/>
      <c r="K36" s="869"/>
      <c r="L36" s="869"/>
      <c r="M36" s="869"/>
      <c r="N36" s="911"/>
      <c r="O36" s="84"/>
      <c r="P36" s="81" t="s">
        <v>16</v>
      </c>
      <c r="Q36" s="82"/>
      <c r="R36" s="83" t="s">
        <v>29</v>
      </c>
      <c r="S36" s="869"/>
      <c r="T36" s="869"/>
      <c r="U36" s="869"/>
      <c r="V36" s="869"/>
      <c r="W36" s="869"/>
      <c r="X36" s="869"/>
      <c r="Y36" s="869"/>
      <c r="Z36" s="869"/>
      <c r="AA36" s="869"/>
      <c r="AB36" s="911"/>
      <c r="AC36" s="84"/>
      <c r="AD36" s="81" t="s">
        <v>16</v>
      </c>
      <c r="AE36" s="82"/>
      <c r="AF36" s="83" t="s">
        <v>29</v>
      </c>
      <c r="AG36" s="869"/>
      <c r="AH36" s="869"/>
      <c r="AI36" s="869"/>
      <c r="AJ36" s="869"/>
      <c r="AK36" s="869"/>
      <c r="AL36" s="869"/>
      <c r="AM36" s="869"/>
      <c r="AN36" s="869"/>
      <c r="AO36" s="869"/>
      <c r="AP36" s="920"/>
      <c r="AQ36" s="79"/>
      <c r="AR36" s="79"/>
    </row>
    <row r="37" spans="1:52" ht="18.75" customHeight="1" x14ac:dyDescent="0.4">
      <c r="A37" s="908"/>
      <c r="B37" s="909"/>
      <c r="C37" s="909"/>
      <c r="D37" s="78" t="s">
        <v>15</v>
      </c>
      <c r="E37" s="869"/>
      <c r="F37" s="869"/>
      <c r="G37" s="869"/>
      <c r="H37" s="869"/>
      <c r="I37" s="869"/>
      <c r="J37" s="869"/>
      <c r="K37" s="869"/>
      <c r="L37" s="869"/>
      <c r="M37" s="869"/>
      <c r="N37" s="911"/>
      <c r="O37" s="877"/>
      <c r="P37" s="909"/>
      <c r="Q37" s="909"/>
      <c r="R37" s="78" t="s">
        <v>15</v>
      </c>
      <c r="S37" s="869"/>
      <c r="T37" s="869"/>
      <c r="U37" s="869"/>
      <c r="V37" s="869"/>
      <c r="W37" s="869"/>
      <c r="X37" s="869"/>
      <c r="Y37" s="869"/>
      <c r="Z37" s="869"/>
      <c r="AA37" s="869"/>
      <c r="AB37" s="911"/>
      <c r="AC37" s="877"/>
      <c r="AD37" s="909"/>
      <c r="AE37" s="909"/>
      <c r="AF37" s="78" t="s">
        <v>15</v>
      </c>
      <c r="AG37" s="869"/>
      <c r="AH37" s="869"/>
      <c r="AI37" s="869"/>
      <c r="AJ37" s="869"/>
      <c r="AK37" s="869"/>
      <c r="AL37" s="869"/>
      <c r="AM37" s="869"/>
      <c r="AN37" s="869"/>
      <c r="AO37" s="869"/>
      <c r="AP37" s="920"/>
      <c r="AQ37" s="79"/>
      <c r="AR37" s="79"/>
    </row>
    <row r="38" spans="1:52" ht="18.75" customHeight="1" x14ac:dyDescent="0.4">
      <c r="A38" s="80"/>
      <c r="B38" s="81" t="s">
        <v>16</v>
      </c>
      <c r="C38" s="82"/>
      <c r="D38" s="83" t="s">
        <v>29</v>
      </c>
      <c r="E38" s="869"/>
      <c r="F38" s="869"/>
      <c r="G38" s="869"/>
      <c r="H38" s="869"/>
      <c r="I38" s="869"/>
      <c r="J38" s="869"/>
      <c r="K38" s="869"/>
      <c r="L38" s="869"/>
      <c r="M38" s="869"/>
      <c r="N38" s="911"/>
      <c r="O38" s="84"/>
      <c r="P38" s="81" t="s">
        <v>16</v>
      </c>
      <c r="Q38" s="82"/>
      <c r="R38" s="83" t="s">
        <v>29</v>
      </c>
      <c r="S38" s="869"/>
      <c r="T38" s="869"/>
      <c r="U38" s="869"/>
      <c r="V38" s="869"/>
      <c r="W38" s="869"/>
      <c r="X38" s="869"/>
      <c r="Y38" s="869"/>
      <c r="Z38" s="869"/>
      <c r="AA38" s="869"/>
      <c r="AB38" s="911"/>
      <c r="AC38" s="84"/>
      <c r="AD38" s="81" t="s">
        <v>16</v>
      </c>
      <c r="AE38" s="82"/>
      <c r="AF38" s="83" t="s">
        <v>29</v>
      </c>
      <c r="AG38" s="869"/>
      <c r="AH38" s="869"/>
      <c r="AI38" s="869"/>
      <c r="AJ38" s="869"/>
      <c r="AK38" s="869"/>
      <c r="AL38" s="869"/>
      <c r="AM38" s="869"/>
      <c r="AN38" s="869"/>
      <c r="AO38" s="869"/>
      <c r="AP38" s="920"/>
      <c r="AQ38" s="79"/>
      <c r="AR38" s="79"/>
    </row>
    <row r="39" spans="1:52" ht="18.75" customHeight="1" x14ac:dyDescent="0.4">
      <c r="A39" s="908"/>
      <c r="B39" s="909"/>
      <c r="C39" s="909"/>
      <c r="D39" s="78" t="s">
        <v>15</v>
      </c>
      <c r="E39" s="869"/>
      <c r="F39" s="869"/>
      <c r="G39" s="869"/>
      <c r="H39" s="869"/>
      <c r="I39" s="869"/>
      <c r="J39" s="869"/>
      <c r="K39" s="869"/>
      <c r="L39" s="869"/>
      <c r="M39" s="869"/>
      <c r="N39" s="911"/>
      <c r="O39" s="877"/>
      <c r="P39" s="909"/>
      <c r="Q39" s="909"/>
      <c r="R39" s="78" t="s">
        <v>15</v>
      </c>
      <c r="S39" s="869"/>
      <c r="T39" s="869"/>
      <c r="U39" s="869"/>
      <c r="V39" s="869"/>
      <c r="W39" s="869"/>
      <c r="X39" s="869"/>
      <c r="Y39" s="869"/>
      <c r="Z39" s="869"/>
      <c r="AA39" s="869"/>
      <c r="AB39" s="911"/>
      <c r="AC39" s="877"/>
      <c r="AD39" s="909"/>
      <c r="AE39" s="909"/>
      <c r="AF39" s="78" t="s">
        <v>15</v>
      </c>
      <c r="AG39" s="869"/>
      <c r="AH39" s="869"/>
      <c r="AI39" s="869"/>
      <c r="AJ39" s="869"/>
      <c r="AK39" s="869"/>
      <c r="AL39" s="869"/>
      <c r="AM39" s="869"/>
      <c r="AN39" s="869"/>
      <c r="AO39" s="869"/>
      <c r="AP39" s="920"/>
      <c r="AQ39" s="79"/>
      <c r="AR39" s="79"/>
    </row>
    <row r="40" spans="1:52" ht="18.75" customHeight="1" thickBot="1" x14ac:dyDescent="0.45">
      <c r="A40" s="85"/>
      <c r="B40" s="86" t="s">
        <v>16</v>
      </c>
      <c r="C40" s="87"/>
      <c r="D40" s="88" t="s">
        <v>29</v>
      </c>
      <c r="E40" s="922"/>
      <c r="F40" s="922"/>
      <c r="G40" s="922"/>
      <c r="H40" s="922"/>
      <c r="I40" s="922"/>
      <c r="J40" s="922"/>
      <c r="K40" s="922"/>
      <c r="L40" s="922"/>
      <c r="M40" s="922"/>
      <c r="N40" s="923"/>
      <c r="O40" s="89"/>
      <c r="P40" s="86" t="s">
        <v>16</v>
      </c>
      <c r="Q40" s="87"/>
      <c r="R40" s="88" t="s">
        <v>29</v>
      </c>
      <c r="S40" s="922"/>
      <c r="T40" s="922"/>
      <c r="U40" s="922"/>
      <c r="V40" s="922"/>
      <c r="W40" s="922"/>
      <c r="X40" s="922"/>
      <c r="Y40" s="922"/>
      <c r="Z40" s="922"/>
      <c r="AA40" s="922"/>
      <c r="AB40" s="923"/>
      <c r="AC40" s="89"/>
      <c r="AD40" s="86" t="s">
        <v>16</v>
      </c>
      <c r="AE40" s="87"/>
      <c r="AF40" s="88" t="s">
        <v>29</v>
      </c>
      <c r="AG40" s="922"/>
      <c r="AH40" s="922"/>
      <c r="AI40" s="922"/>
      <c r="AJ40" s="922"/>
      <c r="AK40" s="922"/>
      <c r="AL40" s="922"/>
      <c r="AM40" s="922"/>
      <c r="AN40" s="922"/>
      <c r="AO40" s="922"/>
      <c r="AP40" s="924"/>
      <c r="AQ40" s="79"/>
      <c r="AR40" s="79"/>
    </row>
    <row r="41" spans="1:52" ht="18.75" customHeight="1" x14ac:dyDescent="0.4">
      <c r="A41" s="76" t="s">
        <v>77</v>
      </c>
      <c r="B41" s="72" t="s">
        <v>812</v>
      </c>
    </row>
    <row r="42" spans="1:52" ht="18.75" customHeight="1" x14ac:dyDescent="0.4">
      <c r="A42" s="90"/>
      <c r="B42" s="90"/>
    </row>
    <row r="43" spans="1:52" ht="18.75" customHeight="1" thickBot="1" x14ac:dyDescent="0.45">
      <c r="A43" s="72" t="s">
        <v>134</v>
      </c>
      <c r="O43" s="91"/>
      <c r="T43" s="91"/>
      <c r="Y43" s="91"/>
      <c r="AA43" s="92"/>
    </row>
    <row r="44" spans="1:52" ht="18.75" customHeight="1" x14ac:dyDescent="0.4">
      <c r="A44" s="914" t="s">
        <v>135</v>
      </c>
      <c r="B44" s="915"/>
      <c r="C44" s="915"/>
      <c r="D44" s="915"/>
      <c r="E44" s="916"/>
      <c r="F44" s="948"/>
      <c r="G44" s="948" t="s">
        <v>44</v>
      </c>
      <c r="H44" s="93"/>
      <c r="I44" s="948"/>
      <c r="J44" s="948" t="s">
        <v>45</v>
      </c>
      <c r="K44" s="917" t="s">
        <v>136</v>
      </c>
      <c r="L44" s="915"/>
      <c r="M44" s="915"/>
      <c r="N44" s="915"/>
      <c r="O44" s="916"/>
      <c r="P44" s="925"/>
      <c r="Q44" s="926"/>
      <c r="R44" s="926"/>
      <c r="S44" s="926"/>
      <c r="T44" s="926"/>
      <c r="U44" s="926"/>
      <c r="V44" s="926"/>
      <c r="W44" s="926"/>
      <c r="X44" s="927"/>
      <c r="Y44" s="915" t="s">
        <v>137</v>
      </c>
      <c r="Z44" s="915"/>
      <c r="AA44" s="915"/>
      <c r="AB44" s="915"/>
      <c r="AC44" s="915"/>
      <c r="AD44" s="936"/>
      <c r="AE44" s="937"/>
      <c r="AF44" s="937"/>
      <c r="AG44" s="937"/>
      <c r="AH44" s="937"/>
      <c r="AI44" s="937"/>
      <c r="AJ44" s="937"/>
      <c r="AK44" s="937"/>
      <c r="AL44" s="937"/>
      <c r="AM44" s="937"/>
      <c r="AN44" s="937"/>
      <c r="AO44" s="937"/>
      <c r="AP44" s="937"/>
      <c r="AQ44" s="937"/>
      <c r="AR44" s="938"/>
      <c r="AS44" s="94"/>
      <c r="AT44" s="94"/>
      <c r="AU44" s="94"/>
      <c r="AV44" s="94"/>
      <c r="AW44" s="94"/>
      <c r="AX44" s="94"/>
      <c r="AY44" s="94"/>
      <c r="AZ44" s="94"/>
    </row>
    <row r="45" spans="1:52" ht="18.75" customHeight="1" x14ac:dyDescent="0.4">
      <c r="A45" s="945"/>
      <c r="B45" s="934"/>
      <c r="C45" s="934"/>
      <c r="D45" s="934"/>
      <c r="E45" s="946"/>
      <c r="F45" s="949"/>
      <c r="G45" s="949"/>
      <c r="H45" s="95"/>
      <c r="I45" s="949"/>
      <c r="J45" s="949"/>
      <c r="K45" s="950"/>
      <c r="L45" s="934"/>
      <c r="M45" s="934"/>
      <c r="N45" s="934"/>
      <c r="O45" s="946"/>
      <c r="P45" s="928"/>
      <c r="Q45" s="929"/>
      <c r="R45" s="929"/>
      <c r="S45" s="929"/>
      <c r="T45" s="929"/>
      <c r="U45" s="929"/>
      <c r="V45" s="929"/>
      <c r="W45" s="929"/>
      <c r="X45" s="930"/>
      <c r="Y45" s="934"/>
      <c r="Z45" s="934"/>
      <c r="AA45" s="934"/>
      <c r="AB45" s="934"/>
      <c r="AC45" s="934"/>
      <c r="AD45" s="939"/>
      <c r="AE45" s="940"/>
      <c r="AF45" s="940"/>
      <c r="AG45" s="940"/>
      <c r="AH45" s="940"/>
      <c r="AI45" s="940"/>
      <c r="AJ45" s="940"/>
      <c r="AK45" s="940"/>
      <c r="AL45" s="940"/>
      <c r="AM45" s="940"/>
      <c r="AN45" s="940"/>
      <c r="AO45" s="940"/>
      <c r="AP45" s="940"/>
      <c r="AQ45" s="940"/>
      <c r="AR45" s="941"/>
      <c r="AS45" s="94"/>
      <c r="AT45" s="94"/>
      <c r="AU45" s="94"/>
      <c r="AV45" s="94"/>
      <c r="AW45" s="94"/>
      <c r="AX45" s="94"/>
      <c r="AY45" s="94"/>
      <c r="AZ45" s="94"/>
    </row>
    <row r="46" spans="1:52" ht="18.75" customHeight="1" thickBot="1" x14ac:dyDescent="0.45">
      <c r="A46" s="947"/>
      <c r="B46" s="935"/>
      <c r="C46" s="935"/>
      <c r="D46" s="935"/>
      <c r="E46" s="919"/>
      <c r="F46" s="901"/>
      <c r="G46" s="901"/>
      <c r="H46" s="87"/>
      <c r="I46" s="901"/>
      <c r="J46" s="901"/>
      <c r="K46" s="912"/>
      <c r="L46" s="935"/>
      <c r="M46" s="935"/>
      <c r="N46" s="935"/>
      <c r="O46" s="919"/>
      <c r="P46" s="931"/>
      <c r="Q46" s="932"/>
      <c r="R46" s="932"/>
      <c r="S46" s="932"/>
      <c r="T46" s="932"/>
      <c r="U46" s="932"/>
      <c r="V46" s="932"/>
      <c r="W46" s="932"/>
      <c r="X46" s="933"/>
      <c r="Y46" s="935"/>
      <c r="Z46" s="935"/>
      <c r="AA46" s="935"/>
      <c r="AB46" s="935"/>
      <c r="AC46" s="935"/>
      <c r="AD46" s="942"/>
      <c r="AE46" s="943"/>
      <c r="AF46" s="943"/>
      <c r="AG46" s="943"/>
      <c r="AH46" s="943"/>
      <c r="AI46" s="943"/>
      <c r="AJ46" s="943"/>
      <c r="AK46" s="943"/>
      <c r="AL46" s="943"/>
      <c r="AM46" s="943"/>
      <c r="AN46" s="943"/>
      <c r="AO46" s="943"/>
      <c r="AP46" s="943"/>
      <c r="AQ46" s="943"/>
      <c r="AR46" s="944"/>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53">
    <mergeCell ref="P44:X46"/>
    <mergeCell ref="Y44:AC46"/>
    <mergeCell ref="AD44:AR46"/>
    <mergeCell ref="A44:E46"/>
    <mergeCell ref="F44:F46"/>
    <mergeCell ref="G44:G46"/>
    <mergeCell ref="I44:I46"/>
    <mergeCell ref="J44:J46"/>
    <mergeCell ref="K44:O46"/>
    <mergeCell ref="V39:Y40"/>
    <mergeCell ref="Z39:AB40"/>
    <mergeCell ref="AC39:AE39"/>
    <mergeCell ref="AG39:AI40"/>
    <mergeCell ref="AJ39:AM40"/>
    <mergeCell ref="AN39:AP40"/>
    <mergeCell ref="A39:C39"/>
    <mergeCell ref="E39:G40"/>
    <mergeCell ref="H39:K40"/>
    <mergeCell ref="L39:N40"/>
    <mergeCell ref="O39:Q39"/>
    <mergeCell ref="S39:U40"/>
    <mergeCell ref="V37:Y38"/>
    <mergeCell ref="Z37:AB38"/>
    <mergeCell ref="AC37:AE37"/>
    <mergeCell ref="AG37:AI38"/>
    <mergeCell ref="AJ37:AM38"/>
    <mergeCell ref="AN37:AP38"/>
    <mergeCell ref="A37:C37"/>
    <mergeCell ref="E37:G38"/>
    <mergeCell ref="H37:K38"/>
    <mergeCell ref="L37:N38"/>
    <mergeCell ref="O37:Q37"/>
    <mergeCell ref="S37:U38"/>
    <mergeCell ref="V35:Y36"/>
    <mergeCell ref="Z35:AB36"/>
    <mergeCell ref="AC35:AE35"/>
    <mergeCell ref="AG35:AI36"/>
    <mergeCell ref="AJ35:AM36"/>
    <mergeCell ref="AN35:AP36"/>
    <mergeCell ref="A35:C35"/>
    <mergeCell ref="E35:G36"/>
    <mergeCell ref="H35:K36"/>
    <mergeCell ref="L35:N36"/>
    <mergeCell ref="O35:Q35"/>
    <mergeCell ref="S35:U36"/>
    <mergeCell ref="V33:Y34"/>
    <mergeCell ref="Z33:AB34"/>
    <mergeCell ref="AC33:AE33"/>
    <mergeCell ref="AG33:AI34"/>
    <mergeCell ref="AJ33:AM34"/>
    <mergeCell ref="AN33:AP34"/>
    <mergeCell ref="A33:C33"/>
    <mergeCell ref="E33:G34"/>
    <mergeCell ref="H33:K34"/>
    <mergeCell ref="L33:N34"/>
    <mergeCell ref="O33:Q33"/>
    <mergeCell ref="S33:U34"/>
    <mergeCell ref="V31:Y32"/>
    <mergeCell ref="Z31:AB32"/>
    <mergeCell ref="AC31:AE31"/>
    <mergeCell ref="AG31:AI32"/>
    <mergeCell ref="AJ31:AM32"/>
    <mergeCell ref="AN31:AP32"/>
    <mergeCell ref="A31:C31"/>
    <mergeCell ref="E31:G32"/>
    <mergeCell ref="H31:K32"/>
    <mergeCell ref="L31:N32"/>
    <mergeCell ref="O31:Q31"/>
    <mergeCell ref="S31:U32"/>
    <mergeCell ref="V29:Y30"/>
    <mergeCell ref="Z29:AB30"/>
    <mergeCell ref="AC29:AE29"/>
    <mergeCell ref="AG29:AI30"/>
    <mergeCell ref="AJ29:AM30"/>
    <mergeCell ref="AN29:AP30"/>
    <mergeCell ref="AC28:AF28"/>
    <mergeCell ref="AG28:AI28"/>
    <mergeCell ref="AJ28:AM28"/>
    <mergeCell ref="AN28:AP2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K13:L14"/>
    <mergeCell ref="M13:N14"/>
    <mergeCell ref="O13:P14"/>
    <mergeCell ref="Q13:R14"/>
    <mergeCell ref="AG11:AH12"/>
    <mergeCell ref="AI11:AJ12"/>
    <mergeCell ref="AK11:AL12"/>
    <mergeCell ref="AM11:AN12"/>
    <mergeCell ref="AO11:AP12"/>
    <mergeCell ref="AC9:AD10"/>
    <mergeCell ref="O9:P10"/>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AI7:AJ8"/>
    <mergeCell ref="AK7:AL8"/>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7:J8"/>
    <mergeCell ref="K7:L8"/>
    <mergeCell ref="M7:N8"/>
    <mergeCell ref="O7:P8"/>
    <mergeCell ref="Q7:R8"/>
    <mergeCell ref="S7:T8"/>
    <mergeCell ref="U7:V8"/>
    <mergeCell ref="AG3:AH6"/>
    <mergeCell ref="F4:J4"/>
    <mergeCell ref="A5:F5"/>
    <mergeCell ref="AM3:AN6"/>
    <mergeCell ref="AO3:AP6"/>
    <mergeCell ref="AQ3:AR6"/>
    <mergeCell ref="O4:P6"/>
    <mergeCell ref="Q4:R6"/>
    <mergeCell ref="S4:T6"/>
    <mergeCell ref="U4:V6"/>
    <mergeCell ref="W4:X6"/>
    <mergeCell ref="L2:M2"/>
    <mergeCell ref="R2:S2"/>
    <mergeCell ref="K3:L6"/>
    <mergeCell ref="M3:N6"/>
    <mergeCell ref="O3:AF3"/>
    <mergeCell ref="Y4:Z6"/>
    <mergeCell ref="AA4:AB6"/>
    <mergeCell ref="AC4:AD6"/>
    <mergeCell ref="AE4:AF6"/>
    <mergeCell ref="AI4:AJ6"/>
    <mergeCell ref="AK4:AL6"/>
    <mergeCell ref="AI3:AL3"/>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EE47-A482-48D2-ABF5-D1F13F3A8895}">
  <sheetPr>
    <tabColor theme="7" tint="0.79998168889431442"/>
    <pageSetUpPr fitToPage="1"/>
  </sheetPr>
  <dimension ref="A1:BG70"/>
  <sheetViews>
    <sheetView view="pageBreakPreview" zoomScale="70" zoomScaleNormal="70" zoomScaleSheetLayoutView="70" workbookViewId="0">
      <selection activeCell="H1" sqref="H1"/>
    </sheetView>
  </sheetViews>
  <sheetFormatPr defaultRowHeight="16.5" x14ac:dyDescent="0.3"/>
  <cols>
    <col min="1" max="6" width="4.5" style="104" customWidth="1"/>
    <col min="7" max="11" width="4.5" style="619" customWidth="1"/>
    <col min="12" max="52" width="4.5" style="104" customWidth="1"/>
    <col min="53" max="59" width="9" style="104"/>
    <col min="60" max="257" width="9" style="4"/>
    <col min="258" max="308" width="4.5" style="4" customWidth="1"/>
    <col min="309" max="513" width="9" style="4"/>
    <col min="514" max="564" width="4.5" style="4" customWidth="1"/>
    <col min="565" max="769" width="9" style="4"/>
    <col min="770" max="820" width="4.5" style="4" customWidth="1"/>
    <col min="821" max="1025" width="9" style="4"/>
    <col min="1026" max="1076" width="4.5" style="4" customWidth="1"/>
    <col min="1077" max="1281" width="9" style="4"/>
    <col min="1282" max="1332" width="4.5" style="4" customWidth="1"/>
    <col min="1333" max="1537" width="9" style="4"/>
    <col min="1538" max="1588" width="4.5" style="4" customWidth="1"/>
    <col min="1589" max="1793" width="9" style="4"/>
    <col min="1794" max="1844" width="4.5" style="4" customWidth="1"/>
    <col min="1845" max="2049" width="9" style="4"/>
    <col min="2050" max="2100" width="4.5" style="4" customWidth="1"/>
    <col min="2101" max="2305" width="9" style="4"/>
    <col min="2306" max="2356" width="4.5" style="4" customWidth="1"/>
    <col min="2357" max="2561" width="9" style="4"/>
    <col min="2562" max="2612" width="4.5" style="4" customWidth="1"/>
    <col min="2613" max="2817" width="9" style="4"/>
    <col min="2818" max="2868" width="4.5" style="4" customWidth="1"/>
    <col min="2869" max="3073" width="9" style="4"/>
    <col min="3074" max="3124" width="4.5" style="4" customWidth="1"/>
    <col min="3125" max="3329" width="9" style="4"/>
    <col min="3330" max="3380" width="4.5" style="4" customWidth="1"/>
    <col min="3381" max="3585" width="9" style="4"/>
    <col min="3586" max="3636" width="4.5" style="4" customWidth="1"/>
    <col min="3637" max="3841" width="9" style="4"/>
    <col min="3842" max="3892" width="4.5" style="4" customWidth="1"/>
    <col min="3893" max="4097" width="9" style="4"/>
    <col min="4098" max="4148" width="4.5" style="4" customWidth="1"/>
    <col min="4149" max="4353" width="9" style="4"/>
    <col min="4354" max="4404" width="4.5" style="4" customWidth="1"/>
    <col min="4405" max="4609" width="9" style="4"/>
    <col min="4610" max="4660" width="4.5" style="4" customWidth="1"/>
    <col min="4661" max="4865" width="9" style="4"/>
    <col min="4866" max="4916" width="4.5" style="4" customWidth="1"/>
    <col min="4917" max="5121" width="9" style="4"/>
    <col min="5122" max="5172" width="4.5" style="4" customWidth="1"/>
    <col min="5173" max="5377" width="9" style="4"/>
    <col min="5378" max="5428" width="4.5" style="4" customWidth="1"/>
    <col min="5429" max="5633" width="9" style="4"/>
    <col min="5634" max="5684" width="4.5" style="4" customWidth="1"/>
    <col min="5685" max="5889" width="9" style="4"/>
    <col min="5890" max="5940" width="4.5" style="4" customWidth="1"/>
    <col min="5941" max="6145" width="9" style="4"/>
    <col min="6146" max="6196" width="4.5" style="4" customWidth="1"/>
    <col min="6197" max="6401" width="9" style="4"/>
    <col min="6402" max="6452" width="4.5" style="4" customWidth="1"/>
    <col min="6453" max="6657" width="9" style="4"/>
    <col min="6658" max="6708" width="4.5" style="4" customWidth="1"/>
    <col min="6709" max="6913" width="9" style="4"/>
    <col min="6914" max="6964" width="4.5" style="4" customWidth="1"/>
    <col min="6965" max="7169" width="9" style="4"/>
    <col min="7170" max="7220" width="4.5" style="4" customWidth="1"/>
    <col min="7221" max="7425" width="9" style="4"/>
    <col min="7426" max="7476" width="4.5" style="4" customWidth="1"/>
    <col min="7477" max="7681" width="9" style="4"/>
    <col min="7682" max="7732" width="4.5" style="4" customWidth="1"/>
    <col min="7733" max="7937" width="9" style="4"/>
    <col min="7938" max="7988" width="4.5" style="4" customWidth="1"/>
    <col min="7989" max="8193" width="9" style="4"/>
    <col min="8194" max="8244" width="4.5" style="4" customWidth="1"/>
    <col min="8245" max="8449" width="9" style="4"/>
    <col min="8450" max="8500" width="4.5" style="4" customWidth="1"/>
    <col min="8501" max="8705" width="9" style="4"/>
    <col min="8706" max="8756" width="4.5" style="4" customWidth="1"/>
    <col min="8757" max="8961" width="9" style="4"/>
    <col min="8962" max="9012" width="4.5" style="4" customWidth="1"/>
    <col min="9013" max="9217" width="9" style="4"/>
    <col min="9218" max="9268" width="4.5" style="4" customWidth="1"/>
    <col min="9269" max="9473" width="9" style="4"/>
    <col min="9474" max="9524" width="4.5" style="4" customWidth="1"/>
    <col min="9525" max="9729" width="9" style="4"/>
    <col min="9730" max="9780" width="4.5" style="4" customWidth="1"/>
    <col min="9781" max="9985" width="9" style="4"/>
    <col min="9986" max="10036" width="4.5" style="4" customWidth="1"/>
    <col min="10037" max="10241" width="9" style="4"/>
    <col min="10242" max="10292" width="4.5" style="4" customWidth="1"/>
    <col min="10293" max="10497" width="9" style="4"/>
    <col min="10498" max="10548" width="4.5" style="4" customWidth="1"/>
    <col min="10549" max="10753" width="9" style="4"/>
    <col min="10754" max="10804" width="4.5" style="4" customWidth="1"/>
    <col min="10805" max="11009" width="9" style="4"/>
    <col min="11010" max="11060" width="4.5" style="4" customWidth="1"/>
    <col min="11061" max="11265" width="9" style="4"/>
    <col min="11266" max="11316" width="4.5" style="4" customWidth="1"/>
    <col min="11317" max="11521" width="9" style="4"/>
    <col min="11522" max="11572" width="4.5" style="4" customWidth="1"/>
    <col min="11573" max="11777" width="9" style="4"/>
    <col min="11778" max="11828" width="4.5" style="4" customWidth="1"/>
    <col min="11829" max="12033" width="9" style="4"/>
    <col min="12034" max="12084" width="4.5" style="4" customWidth="1"/>
    <col min="12085" max="12289" width="9" style="4"/>
    <col min="12290" max="12340" width="4.5" style="4" customWidth="1"/>
    <col min="12341" max="12545" width="9" style="4"/>
    <col min="12546" max="12596" width="4.5" style="4" customWidth="1"/>
    <col min="12597" max="12801" width="9" style="4"/>
    <col min="12802" max="12852" width="4.5" style="4" customWidth="1"/>
    <col min="12853" max="13057" width="9" style="4"/>
    <col min="13058" max="13108" width="4.5" style="4" customWidth="1"/>
    <col min="13109" max="13313" width="9" style="4"/>
    <col min="13314" max="13364" width="4.5" style="4" customWidth="1"/>
    <col min="13365" max="13569" width="9" style="4"/>
    <col min="13570" max="13620" width="4.5" style="4" customWidth="1"/>
    <col min="13621" max="13825" width="9" style="4"/>
    <col min="13826" max="13876" width="4.5" style="4" customWidth="1"/>
    <col min="13877" max="14081" width="9" style="4"/>
    <col min="14082" max="14132" width="4.5" style="4" customWidth="1"/>
    <col min="14133" max="14337" width="9" style="4"/>
    <col min="14338" max="14388" width="4.5" style="4" customWidth="1"/>
    <col min="14389" max="14593" width="9" style="4"/>
    <col min="14594" max="14644" width="4.5" style="4" customWidth="1"/>
    <col min="14645" max="14849" width="9" style="4"/>
    <col min="14850" max="14900" width="4.5" style="4" customWidth="1"/>
    <col min="14901" max="15105" width="9" style="4"/>
    <col min="15106" max="15156" width="4.5" style="4" customWidth="1"/>
    <col min="15157" max="15361" width="9" style="4"/>
    <col min="15362" max="15412" width="4.5" style="4" customWidth="1"/>
    <col min="15413" max="15617" width="9" style="4"/>
    <col min="15618" max="15668" width="4.5" style="4" customWidth="1"/>
    <col min="15669" max="15873" width="9" style="4"/>
    <col min="15874" max="15924" width="4.5" style="4" customWidth="1"/>
    <col min="15925" max="16129" width="9" style="4"/>
    <col min="16130" max="16180" width="4.5" style="4" customWidth="1"/>
    <col min="16181" max="16384" width="9" style="4"/>
  </cols>
  <sheetData>
    <row r="1" spans="1:59" s="23" customFormat="1" ht="18.75" customHeight="1" x14ac:dyDescent="0.35">
      <c r="A1" s="103" t="s">
        <v>138</v>
      </c>
      <c r="B1" s="104"/>
      <c r="C1" s="104"/>
      <c r="D1" s="104"/>
      <c r="E1" s="104"/>
      <c r="F1" s="104"/>
      <c r="G1" s="619"/>
      <c r="H1" s="619"/>
      <c r="I1" s="619"/>
      <c r="J1" s="619"/>
      <c r="K1" s="555"/>
      <c r="L1" s="104"/>
      <c r="M1" s="104"/>
      <c r="N1" s="104"/>
      <c r="O1" s="104"/>
      <c r="P1" s="611"/>
      <c r="Q1" s="611"/>
      <c r="R1" s="611"/>
      <c r="S1" s="611"/>
      <c r="T1" s="104"/>
      <c r="U1" s="104"/>
      <c r="V1" s="104"/>
      <c r="W1" s="104"/>
      <c r="X1" s="104"/>
      <c r="Y1" s="104"/>
      <c r="Z1" s="104"/>
      <c r="AA1" s="611"/>
      <c r="AB1" s="611"/>
      <c r="AC1" s="611"/>
      <c r="AD1" s="611"/>
      <c r="AE1" s="611"/>
      <c r="AF1" s="611"/>
      <c r="AG1" s="611"/>
      <c r="AH1" s="611"/>
      <c r="AI1" s="611"/>
      <c r="AJ1" s="613" t="s">
        <v>81</v>
      </c>
      <c r="AK1" s="993"/>
      <c r="AL1" s="993"/>
      <c r="AM1" s="993"/>
      <c r="AN1" s="610" t="s">
        <v>15</v>
      </c>
      <c r="AO1" s="993"/>
      <c r="AP1" s="993"/>
      <c r="AQ1" s="610" t="s">
        <v>16</v>
      </c>
      <c r="AR1" s="951"/>
      <c r="AS1" s="951"/>
      <c r="AT1" s="934" t="s">
        <v>82</v>
      </c>
      <c r="AU1" s="934"/>
      <c r="AV1" s="611"/>
      <c r="AW1" s="611"/>
      <c r="AX1" s="611"/>
      <c r="AY1" s="611"/>
      <c r="AZ1" s="611"/>
      <c r="BA1" s="611"/>
      <c r="BB1" s="611"/>
      <c r="BC1" s="611"/>
      <c r="BD1" s="611"/>
      <c r="BE1" s="611"/>
      <c r="BF1" s="611"/>
      <c r="BG1" s="611"/>
    </row>
    <row r="2" spans="1:59" s="23" customFormat="1" ht="18.75" customHeight="1" thickBot="1" x14ac:dyDescent="0.35">
      <c r="A2" s="72" t="s">
        <v>953</v>
      </c>
      <c r="B2" s="104"/>
      <c r="C2" s="104"/>
      <c r="D2" s="104"/>
      <c r="E2" s="104"/>
      <c r="F2" s="104"/>
      <c r="G2" s="619"/>
      <c r="H2" s="620"/>
      <c r="I2" s="1037"/>
      <c r="J2" s="1037"/>
      <c r="K2" s="619"/>
      <c r="L2" s="104"/>
      <c r="M2" s="624"/>
      <c r="N2" s="625"/>
      <c r="O2" s="625"/>
      <c r="P2" s="934"/>
      <c r="Q2" s="934"/>
      <c r="R2" s="625"/>
      <c r="S2" s="625"/>
      <c r="T2" s="104"/>
      <c r="U2" s="104"/>
      <c r="V2" s="104"/>
      <c r="W2" s="104"/>
      <c r="X2" s="104"/>
      <c r="Y2" s="104"/>
      <c r="Z2" s="104"/>
      <c r="AA2" s="952"/>
      <c r="AB2" s="952"/>
      <c r="AC2" s="611"/>
      <c r="AD2" s="611"/>
      <c r="AE2" s="611"/>
      <c r="AF2" s="611"/>
      <c r="AG2" s="611"/>
      <c r="AH2" s="611"/>
      <c r="AI2" s="611"/>
      <c r="AJ2" s="611"/>
      <c r="AK2" s="611"/>
      <c r="AL2" s="611"/>
      <c r="AM2" s="611"/>
      <c r="AN2" s="611"/>
      <c r="AO2" s="611"/>
      <c r="AP2" s="611"/>
      <c r="AQ2" s="611"/>
      <c r="AR2" s="953" t="s">
        <v>139</v>
      </c>
      <c r="AS2" s="953"/>
      <c r="AT2" s="953"/>
      <c r="AU2" s="953"/>
      <c r="AV2" s="611"/>
      <c r="AW2" s="611"/>
      <c r="AX2" s="611"/>
      <c r="AY2" s="611"/>
      <c r="AZ2" s="611"/>
      <c r="BA2" s="611"/>
      <c r="BB2" s="611"/>
      <c r="BC2" s="611"/>
      <c r="BD2" s="611"/>
      <c r="BE2" s="611"/>
      <c r="BF2" s="611"/>
      <c r="BG2" s="611"/>
    </row>
    <row r="3" spans="1:59" s="23" customFormat="1" ht="18.75" customHeight="1" thickTop="1" x14ac:dyDescent="0.4">
      <c r="A3" s="860" t="s">
        <v>813</v>
      </c>
      <c r="B3" s="860"/>
      <c r="C3" s="860"/>
      <c r="D3" s="860"/>
      <c r="E3" s="983" t="s">
        <v>140</v>
      </c>
      <c r="F3" s="984"/>
      <c r="G3" s="2295" t="s">
        <v>950</v>
      </c>
      <c r="H3" s="2296"/>
      <c r="I3" s="2296"/>
      <c r="J3" s="2296"/>
      <c r="K3" s="2297"/>
      <c r="L3" s="884" t="s">
        <v>141</v>
      </c>
      <c r="M3" s="872"/>
      <c r="N3" s="873"/>
      <c r="O3" s="990" t="s">
        <v>142</v>
      </c>
      <c r="P3" s="860" t="s">
        <v>814</v>
      </c>
      <c r="Q3" s="860"/>
      <c r="R3" s="860"/>
      <c r="S3" s="860" t="s">
        <v>815</v>
      </c>
      <c r="T3" s="860"/>
      <c r="U3" s="860" t="s">
        <v>816</v>
      </c>
      <c r="V3" s="860"/>
      <c r="W3" s="860"/>
      <c r="X3" s="860"/>
      <c r="Y3" s="860" t="s">
        <v>143</v>
      </c>
      <c r="Z3" s="860"/>
      <c r="AA3" s="1552" t="s">
        <v>149</v>
      </c>
      <c r="AB3" s="862"/>
      <c r="AC3" s="105"/>
      <c r="AD3" s="106"/>
      <c r="AE3" s="106"/>
      <c r="AF3" s="107" t="s">
        <v>81</v>
      </c>
      <c r="AG3" s="981"/>
      <c r="AH3" s="981"/>
      <c r="AI3" s="612" t="s">
        <v>15</v>
      </c>
      <c r="AJ3" s="108"/>
      <c r="AK3" s="982" t="s">
        <v>144</v>
      </c>
      <c r="AL3" s="982"/>
      <c r="AM3" s="612" t="s">
        <v>145</v>
      </c>
      <c r="AN3" s="612" t="s">
        <v>146</v>
      </c>
      <c r="AO3" s="612" t="s">
        <v>147</v>
      </c>
      <c r="AP3" s="612" t="s">
        <v>145</v>
      </c>
      <c r="AQ3" s="109" t="s">
        <v>148</v>
      </c>
      <c r="AR3" s="612" t="s">
        <v>817</v>
      </c>
      <c r="AS3" s="106"/>
      <c r="AT3" s="106"/>
      <c r="AU3" s="110"/>
      <c r="AV3" s="611"/>
      <c r="AW3" s="611"/>
      <c r="AX3" s="611"/>
      <c r="AY3" s="611"/>
      <c r="AZ3" s="611"/>
      <c r="BA3" s="611"/>
      <c r="BB3" s="611"/>
      <c r="BC3" s="611"/>
      <c r="BD3" s="611"/>
      <c r="BE3" s="611"/>
      <c r="BF3" s="611"/>
      <c r="BG3" s="611"/>
    </row>
    <row r="4" spans="1:59" s="23" customFormat="1" ht="18.75" customHeight="1" x14ac:dyDescent="0.4">
      <c r="A4" s="860"/>
      <c r="B4" s="860"/>
      <c r="C4" s="860"/>
      <c r="D4" s="860"/>
      <c r="E4" s="985"/>
      <c r="F4" s="986"/>
      <c r="G4" s="2298"/>
      <c r="H4" s="2299"/>
      <c r="I4" s="2299"/>
      <c r="J4" s="2299"/>
      <c r="K4" s="2300"/>
      <c r="L4" s="950"/>
      <c r="M4" s="989"/>
      <c r="N4" s="946"/>
      <c r="O4" s="991"/>
      <c r="P4" s="860"/>
      <c r="Q4" s="860"/>
      <c r="R4" s="860"/>
      <c r="S4" s="860"/>
      <c r="T4" s="860"/>
      <c r="U4" s="860"/>
      <c r="V4" s="860"/>
      <c r="W4" s="860"/>
      <c r="X4" s="860"/>
      <c r="Y4" s="860"/>
      <c r="Z4" s="860"/>
      <c r="AA4" s="1554"/>
      <c r="AB4" s="864"/>
      <c r="AC4" s="954" t="s">
        <v>150</v>
      </c>
      <c r="AD4" s="955"/>
      <c r="AE4" s="955"/>
      <c r="AF4" s="955" t="s">
        <v>151</v>
      </c>
      <c r="AG4" s="955"/>
      <c r="AH4" s="955"/>
      <c r="AI4" s="955"/>
      <c r="AJ4" s="955"/>
      <c r="AK4" s="955"/>
      <c r="AL4" s="955"/>
      <c r="AM4" s="955"/>
      <c r="AN4" s="955"/>
      <c r="AO4" s="955"/>
      <c r="AP4" s="955"/>
      <c r="AQ4" s="955"/>
      <c r="AR4" s="955"/>
      <c r="AS4" s="955"/>
      <c r="AT4" s="955" t="s">
        <v>152</v>
      </c>
      <c r="AU4" s="956"/>
      <c r="AV4" s="611"/>
      <c r="AW4" s="611"/>
      <c r="AX4" s="611"/>
      <c r="AY4" s="611"/>
      <c r="AZ4" s="611"/>
      <c r="BA4" s="611"/>
      <c r="BB4" s="611"/>
      <c r="BC4" s="611"/>
      <c r="BD4" s="611"/>
      <c r="BE4" s="611"/>
      <c r="BF4" s="611"/>
      <c r="BG4" s="611"/>
    </row>
    <row r="5" spans="1:59" s="23" customFormat="1" ht="18.75" customHeight="1" x14ac:dyDescent="0.4">
      <c r="A5" s="860"/>
      <c r="B5" s="860"/>
      <c r="C5" s="860"/>
      <c r="D5" s="860"/>
      <c r="E5" s="985"/>
      <c r="F5" s="986"/>
      <c r="G5" s="2298"/>
      <c r="H5" s="2299"/>
      <c r="I5" s="2299"/>
      <c r="J5" s="2299"/>
      <c r="K5" s="2300"/>
      <c r="L5" s="950"/>
      <c r="M5" s="989"/>
      <c r="N5" s="946"/>
      <c r="O5" s="991"/>
      <c r="P5" s="860"/>
      <c r="Q5" s="860"/>
      <c r="R5" s="860"/>
      <c r="S5" s="860"/>
      <c r="T5" s="860"/>
      <c r="U5" s="860"/>
      <c r="V5" s="860"/>
      <c r="W5" s="860"/>
      <c r="X5" s="860"/>
      <c r="Y5" s="860"/>
      <c r="Z5" s="860"/>
      <c r="AA5" s="1554"/>
      <c r="AB5" s="864"/>
      <c r="AC5" s="957" t="s">
        <v>153</v>
      </c>
      <c r="AD5" s="959" t="s">
        <v>154</v>
      </c>
      <c r="AE5" s="959"/>
      <c r="AF5" s="960"/>
      <c r="AG5" s="961"/>
      <c r="AH5" s="966"/>
      <c r="AI5" s="967"/>
      <c r="AJ5" s="966"/>
      <c r="AK5" s="967"/>
      <c r="AL5" s="972" t="str">
        <f>IF(SUM(AD6:AK6)=0,"",SUM(AD6:AK6))</f>
        <v/>
      </c>
      <c r="AM5" s="973"/>
      <c r="AN5" s="972"/>
      <c r="AO5" s="973"/>
      <c r="AP5" s="972"/>
      <c r="AQ5" s="973"/>
      <c r="AR5" s="972"/>
      <c r="AS5" s="978"/>
      <c r="AT5" s="955"/>
      <c r="AU5" s="956"/>
      <c r="AV5" s="611"/>
      <c r="AW5" s="611"/>
      <c r="AX5" s="611"/>
      <c r="AY5" s="611"/>
      <c r="AZ5" s="611"/>
      <c r="BA5" s="611"/>
      <c r="BB5" s="611"/>
      <c r="BC5" s="611"/>
      <c r="BD5" s="611"/>
      <c r="BE5" s="611"/>
      <c r="BF5" s="611"/>
      <c r="BG5" s="611"/>
    </row>
    <row r="6" spans="1:59" s="23" customFormat="1" ht="18.75" customHeight="1" x14ac:dyDescent="0.4">
      <c r="A6" s="860"/>
      <c r="B6" s="860"/>
      <c r="C6" s="860"/>
      <c r="D6" s="860"/>
      <c r="E6" s="985"/>
      <c r="F6" s="986"/>
      <c r="G6" s="2298"/>
      <c r="H6" s="2299"/>
      <c r="I6" s="2299"/>
      <c r="J6" s="2299"/>
      <c r="K6" s="2300"/>
      <c r="L6" s="950"/>
      <c r="M6" s="989"/>
      <c r="N6" s="946"/>
      <c r="O6" s="991"/>
      <c r="P6" s="860"/>
      <c r="Q6" s="860"/>
      <c r="R6" s="860"/>
      <c r="S6" s="860"/>
      <c r="T6" s="860"/>
      <c r="U6" s="860"/>
      <c r="V6" s="860"/>
      <c r="W6" s="860"/>
      <c r="X6" s="860"/>
      <c r="Y6" s="860"/>
      <c r="Z6" s="860"/>
      <c r="AA6" s="1554"/>
      <c r="AB6" s="864"/>
      <c r="AC6" s="957"/>
      <c r="AD6" s="959"/>
      <c r="AE6" s="959"/>
      <c r="AF6" s="962"/>
      <c r="AG6" s="963"/>
      <c r="AH6" s="968"/>
      <c r="AI6" s="969"/>
      <c r="AJ6" s="968"/>
      <c r="AK6" s="969"/>
      <c r="AL6" s="974"/>
      <c r="AM6" s="975"/>
      <c r="AN6" s="974"/>
      <c r="AO6" s="975"/>
      <c r="AP6" s="974"/>
      <c r="AQ6" s="975"/>
      <c r="AR6" s="974"/>
      <c r="AS6" s="979"/>
      <c r="AT6" s="955"/>
      <c r="AU6" s="956"/>
      <c r="AV6" s="611"/>
      <c r="AW6" s="611"/>
      <c r="AX6" s="611"/>
      <c r="AY6" s="611"/>
      <c r="AZ6" s="611"/>
      <c r="BA6" s="611"/>
      <c r="BB6" s="611"/>
      <c r="BC6" s="611"/>
      <c r="BD6" s="611"/>
      <c r="BE6" s="611"/>
      <c r="BF6" s="611"/>
      <c r="BG6" s="611"/>
    </row>
    <row r="7" spans="1:59" s="23" customFormat="1" ht="18.75" customHeight="1" x14ac:dyDescent="0.4">
      <c r="A7" s="860"/>
      <c r="B7" s="860"/>
      <c r="C7" s="860"/>
      <c r="D7" s="860"/>
      <c r="E7" s="987"/>
      <c r="F7" s="988"/>
      <c r="G7" s="2301"/>
      <c r="H7" s="2302"/>
      <c r="I7" s="2302"/>
      <c r="J7" s="2302"/>
      <c r="K7" s="2303"/>
      <c r="L7" s="886"/>
      <c r="M7" s="875"/>
      <c r="N7" s="876"/>
      <c r="O7" s="992"/>
      <c r="P7" s="860"/>
      <c r="Q7" s="860"/>
      <c r="R7" s="860"/>
      <c r="S7" s="860"/>
      <c r="T7" s="860"/>
      <c r="U7" s="860"/>
      <c r="V7" s="860"/>
      <c r="W7" s="860"/>
      <c r="X7" s="860"/>
      <c r="Y7" s="860"/>
      <c r="Z7" s="860"/>
      <c r="AA7" s="1556"/>
      <c r="AB7" s="866"/>
      <c r="AC7" s="958"/>
      <c r="AD7" s="959"/>
      <c r="AE7" s="959"/>
      <c r="AF7" s="964"/>
      <c r="AG7" s="965"/>
      <c r="AH7" s="970"/>
      <c r="AI7" s="971"/>
      <c r="AJ7" s="970"/>
      <c r="AK7" s="971"/>
      <c r="AL7" s="976"/>
      <c r="AM7" s="977"/>
      <c r="AN7" s="976"/>
      <c r="AO7" s="977"/>
      <c r="AP7" s="976"/>
      <c r="AQ7" s="977"/>
      <c r="AR7" s="976"/>
      <c r="AS7" s="980"/>
      <c r="AT7" s="955"/>
      <c r="AU7" s="956"/>
      <c r="AV7" s="611"/>
      <c r="AW7" s="611"/>
      <c r="AX7" s="611"/>
      <c r="AY7" s="611"/>
      <c r="AZ7" s="611"/>
      <c r="BA7" s="611"/>
      <c r="BB7" s="611"/>
      <c r="BC7" s="611"/>
      <c r="BD7" s="611"/>
      <c r="BE7" s="611"/>
      <c r="BF7" s="611"/>
      <c r="BG7" s="611"/>
    </row>
    <row r="8" spans="1:59" s="23" customFormat="1" ht="18.75" customHeight="1" x14ac:dyDescent="0.4">
      <c r="A8" s="1021"/>
      <c r="B8" s="1021"/>
      <c r="C8" s="1021"/>
      <c r="D8" s="1021"/>
      <c r="E8" s="1011"/>
      <c r="F8" s="1012"/>
      <c r="G8" s="614"/>
      <c r="H8" s="615"/>
      <c r="I8" s="615"/>
      <c r="J8" s="615"/>
      <c r="K8" s="622"/>
      <c r="L8" s="1015"/>
      <c r="M8" s="1011"/>
      <c r="N8" s="1012"/>
      <c r="O8" s="1018"/>
      <c r="P8" s="1020"/>
      <c r="Q8" s="1020"/>
      <c r="R8" s="1020"/>
      <c r="S8" s="1011"/>
      <c r="T8" s="1012"/>
      <c r="U8" s="1005"/>
      <c r="V8" s="1006"/>
      <c r="W8" s="1006"/>
      <c r="X8" s="1007"/>
      <c r="Y8" s="1011"/>
      <c r="Z8" s="1012"/>
      <c r="AA8" s="999"/>
      <c r="AB8" s="1000"/>
      <c r="AC8" s="1003"/>
      <c r="AD8" s="1004"/>
      <c r="AE8" s="1004"/>
      <c r="AF8" s="1004"/>
      <c r="AG8" s="1004"/>
      <c r="AH8" s="1004"/>
      <c r="AI8" s="1004"/>
      <c r="AJ8" s="1004"/>
      <c r="AK8" s="1004"/>
      <c r="AL8" s="1004"/>
      <c r="AM8" s="1004"/>
      <c r="AN8" s="994"/>
      <c r="AO8" s="994"/>
      <c r="AP8" s="994"/>
      <c r="AQ8" s="994"/>
      <c r="AR8" s="994"/>
      <c r="AS8" s="994"/>
      <c r="AT8" s="995" t="str">
        <f>IF(SUM(AD8:AS9)=0,"",SUM(AD8:AS9))</f>
        <v/>
      </c>
      <c r="AU8" s="996"/>
      <c r="AV8" s="611"/>
      <c r="AW8" s="611"/>
      <c r="AX8" s="611"/>
      <c r="AY8" s="611"/>
      <c r="AZ8" s="611"/>
      <c r="BA8" s="611"/>
      <c r="BB8" s="611"/>
      <c r="BC8" s="611"/>
      <c r="BD8" s="611"/>
      <c r="BE8" s="611"/>
      <c r="BF8" s="611"/>
      <c r="BG8" s="611"/>
    </row>
    <row r="9" spans="1:59" s="23" customFormat="1" ht="18.75" customHeight="1" x14ac:dyDescent="0.4">
      <c r="A9" s="1014"/>
      <c r="B9" s="1014"/>
      <c r="C9" s="1014"/>
      <c r="D9" s="1014"/>
      <c r="E9" s="951"/>
      <c r="F9" s="1013"/>
      <c r="G9" s="616"/>
      <c r="H9" s="617"/>
      <c r="I9" s="617"/>
      <c r="J9" s="617"/>
      <c r="K9" s="623"/>
      <c r="L9" s="1016"/>
      <c r="M9" s="1017"/>
      <c r="N9" s="1013"/>
      <c r="O9" s="1019"/>
      <c r="P9" s="1020"/>
      <c r="Q9" s="1020"/>
      <c r="R9" s="1020"/>
      <c r="S9" s="951"/>
      <c r="T9" s="1013"/>
      <c r="U9" s="1008"/>
      <c r="V9" s="1009"/>
      <c r="W9" s="1009"/>
      <c r="X9" s="1010"/>
      <c r="Y9" s="951"/>
      <c r="Z9" s="1013"/>
      <c r="AA9" s="1001"/>
      <c r="AB9" s="1002"/>
      <c r="AC9" s="1003"/>
      <c r="AD9" s="1004"/>
      <c r="AE9" s="1004"/>
      <c r="AF9" s="1004"/>
      <c r="AG9" s="1004"/>
      <c r="AH9" s="1004"/>
      <c r="AI9" s="1004"/>
      <c r="AJ9" s="1004"/>
      <c r="AK9" s="1004"/>
      <c r="AL9" s="1004"/>
      <c r="AM9" s="1004"/>
      <c r="AN9" s="994"/>
      <c r="AO9" s="994"/>
      <c r="AP9" s="994"/>
      <c r="AQ9" s="994"/>
      <c r="AR9" s="994"/>
      <c r="AS9" s="994"/>
      <c r="AT9" s="997"/>
      <c r="AU9" s="998"/>
      <c r="AV9" s="611"/>
      <c r="AW9" s="611"/>
      <c r="AX9" s="611"/>
      <c r="AY9" s="611"/>
      <c r="AZ9" s="611"/>
      <c r="BA9" s="611"/>
      <c r="BB9" s="611"/>
      <c r="BC9" s="611"/>
      <c r="BD9" s="611"/>
      <c r="BE9" s="611"/>
      <c r="BF9" s="611"/>
      <c r="BG9" s="611"/>
    </row>
    <row r="10" spans="1:59" s="23" customFormat="1" ht="18.75" customHeight="1" x14ac:dyDescent="0.4">
      <c r="A10" s="1014"/>
      <c r="B10" s="1014"/>
      <c r="C10" s="1014"/>
      <c r="D10" s="1014"/>
      <c r="E10" s="1011"/>
      <c r="F10" s="1012"/>
      <c r="G10" s="614"/>
      <c r="H10" s="615"/>
      <c r="I10" s="615"/>
      <c r="J10" s="615"/>
      <c r="K10" s="622"/>
      <c r="L10" s="1015"/>
      <c r="M10" s="1011"/>
      <c r="N10" s="1012"/>
      <c r="O10" s="1018"/>
      <c r="P10" s="1020"/>
      <c r="Q10" s="1020"/>
      <c r="R10" s="1020"/>
      <c r="S10" s="1011"/>
      <c r="T10" s="1012"/>
      <c r="U10" s="1005"/>
      <c r="V10" s="1006"/>
      <c r="W10" s="1006"/>
      <c r="X10" s="1007"/>
      <c r="Y10" s="1011"/>
      <c r="Z10" s="1012"/>
      <c r="AA10" s="999"/>
      <c r="AB10" s="1000"/>
      <c r="AC10" s="1003"/>
      <c r="AD10" s="1004"/>
      <c r="AE10" s="1004"/>
      <c r="AF10" s="1004"/>
      <c r="AG10" s="1004"/>
      <c r="AH10" s="1004"/>
      <c r="AI10" s="1004"/>
      <c r="AJ10" s="1004"/>
      <c r="AK10" s="1004"/>
      <c r="AL10" s="1004"/>
      <c r="AM10" s="1004"/>
      <c r="AN10" s="994"/>
      <c r="AO10" s="994"/>
      <c r="AP10" s="994"/>
      <c r="AQ10" s="994"/>
      <c r="AR10" s="994"/>
      <c r="AS10" s="994"/>
      <c r="AT10" s="995" t="str">
        <f t="shared" ref="AT10" si="0">IF(SUM(AD10:AS11)=0,"",SUM(AD10:AS11))</f>
        <v/>
      </c>
      <c r="AU10" s="996"/>
      <c r="AV10" s="611"/>
      <c r="AW10" s="611"/>
      <c r="AX10" s="611"/>
      <c r="AY10" s="611"/>
      <c r="AZ10" s="611"/>
      <c r="BA10" s="611"/>
      <c r="BB10" s="611"/>
      <c r="BC10" s="611"/>
      <c r="BD10" s="611"/>
      <c r="BE10" s="611"/>
      <c r="BF10" s="611"/>
      <c r="BG10" s="611"/>
    </row>
    <row r="11" spans="1:59" s="23" customFormat="1" ht="18.75" customHeight="1" x14ac:dyDescent="0.4">
      <c r="A11" s="1014"/>
      <c r="B11" s="1014"/>
      <c r="C11" s="1014"/>
      <c r="D11" s="1014"/>
      <c r="E11" s="951"/>
      <c r="F11" s="1013"/>
      <c r="G11" s="616"/>
      <c r="H11" s="617"/>
      <c r="I11" s="617"/>
      <c r="J11" s="617"/>
      <c r="K11" s="623"/>
      <c r="L11" s="1016"/>
      <c r="M11" s="1017"/>
      <c r="N11" s="1013"/>
      <c r="O11" s="1019"/>
      <c r="P11" s="1020"/>
      <c r="Q11" s="1020"/>
      <c r="R11" s="1020"/>
      <c r="S11" s="951"/>
      <c r="T11" s="1013"/>
      <c r="U11" s="1008"/>
      <c r="V11" s="1009"/>
      <c r="W11" s="1009"/>
      <c r="X11" s="1010"/>
      <c r="Y11" s="951"/>
      <c r="Z11" s="1013"/>
      <c r="AA11" s="1001"/>
      <c r="AB11" s="1002"/>
      <c r="AC11" s="1003"/>
      <c r="AD11" s="1004"/>
      <c r="AE11" s="1004"/>
      <c r="AF11" s="1004"/>
      <c r="AG11" s="1004"/>
      <c r="AH11" s="1004"/>
      <c r="AI11" s="1004"/>
      <c r="AJ11" s="1004"/>
      <c r="AK11" s="1004"/>
      <c r="AL11" s="1004"/>
      <c r="AM11" s="1004"/>
      <c r="AN11" s="994"/>
      <c r="AO11" s="994"/>
      <c r="AP11" s="994"/>
      <c r="AQ11" s="994"/>
      <c r="AR11" s="994"/>
      <c r="AS11" s="994"/>
      <c r="AT11" s="997"/>
      <c r="AU11" s="998"/>
      <c r="AV11" s="611"/>
      <c r="AW11" s="611"/>
      <c r="AX11" s="611"/>
      <c r="AY11" s="611"/>
      <c r="AZ11" s="611"/>
      <c r="BA11" s="611"/>
      <c r="BB11" s="611"/>
      <c r="BC11" s="611"/>
      <c r="BD11" s="611"/>
      <c r="BE11" s="611"/>
      <c r="BF11" s="611"/>
      <c r="BG11" s="611"/>
    </row>
    <row r="12" spans="1:59" s="23" customFormat="1" ht="18.75" customHeight="1" x14ac:dyDescent="0.4">
      <c r="A12" s="1014"/>
      <c r="B12" s="1014"/>
      <c r="C12" s="1014"/>
      <c r="D12" s="1014"/>
      <c r="E12" s="1011"/>
      <c r="F12" s="1012"/>
      <c r="G12" s="614"/>
      <c r="H12" s="615"/>
      <c r="I12" s="615"/>
      <c r="J12" s="615"/>
      <c r="K12" s="622"/>
      <c r="L12" s="1015"/>
      <c r="M12" s="1011"/>
      <c r="N12" s="1012"/>
      <c r="O12" s="1018"/>
      <c r="P12" s="1020"/>
      <c r="Q12" s="1020"/>
      <c r="R12" s="1020"/>
      <c r="S12" s="1011"/>
      <c r="T12" s="1012"/>
      <c r="U12" s="1005"/>
      <c r="V12" s="1006"/>
      <c r="W12" s="1006"/>
      <c r="X12" s="1007"/>
      <c r="Y12" s="1011"/>
      <c r="Z12" s="1012"/>
      <c r="AA12" s="999"/>
      <c r="AB12" s="1000"/>
      <c r="AC12" s="1003"/>
      <c r="AD12" s="1004"/>
      <c r="AE12" s="1004"/>
      <c r="AF12" s="1004"/>
      <c r="AG12" s="1004"/>
      <c r="AH12" s="1004"/>
      <c r="AI12" s="1004"/>
      <c r="AJ12" s="1004"/>
      <c r="AK12" s="1004"/>
      <c r="AL12" s="1004"/>
      <c r="AM12" s="1004"/>
      <c r="AN12" s="994"/>
      <c r="AO12" s="994"/>
      <c r="AP12" s="994"/>
      <c r="AQ12" s="994"/>
      <c r="AR12" s="994"/>
      <c r="AS12" s="994"/>
      <c r="AT12" s="995" t="str">
        <f t="shared" ref="AT12" si="1">IF(SUM(AD12:AS13)=0,"",SUM(AD12:AS13))</f>
        <v/>
      </c>
      <c r="AU12" s="996"/>
      <c r="AV12" s="611"/>
      <c r="AW12" s="611"/>
      <c r="AX12" s="611"/>
      <c r="AY12" s="611"/>
      <c r="AZ12" s="611"/>
      <c r="BA12" s="611"/>
      <c r="BB12" s="611"/>
      <c r="BC12" s="611"/>
      <c r="BD12" s="611"/>
      <c r="BE12" s="611"/>
      <c r="BF12" s="611"/>
      <c r="BG12" s="611"/>
    </row>
    <row r="13" spans="1:59" s="23" customFormat="1" ht="18.75" customHeight="1" x14ac:dyDescent="0.4">
      <c r="A13" s="1014"/>
      <c r="B13" s="1014"/>
      <c r="C13" s="1014"/>
      <c r="D13" s="1014"/>
      <c r="E13" s="951"/>
      <c r="F13" s="1013"/>
      <c r="G13" s="616"/>
      <c r="H13" s="617"/>
      <c r="I13" s="617"/>
      <c r="J13" s="617"/>
      <c r="K13" s="623"/>
      <c r="L13" s="1016"/>
      <c r="M13" s="1017"/>
      <c r="N13" s="1013"/>
      <c r="O13" s="1019"/>
      <c r="P13" s="1020"/>
      <c r="Q13" s="1020"/>
      <c r="R13" s="1020"/>
      <c r="S13" s="951"/>
      <c r="T13" s="1013"/>
      <c r="U13" s="1008"/>
      <c r="V13" s="1009"/>
      <c r="W13" s="1009"/>
      <c r="X13" s="1010"/>
      <c r="Y13" s="951"/>
      <c r="Z13" s="1013"/>
      <c r="AA13" s="1001"/>
      <c r="AB13" s="1002"/>
      <c r="AC13" s="1003"/>
      <c r="AD13" s="1004"/>
      <c r="AE13" s="1004"/>
      <c r="AF13" s="1004"/>
      <c r="AG13" s="1004"/>
      <c r="AH13" s="1004"/>
      <c r="AI13" s="1004"/>
      <c r="AJ13" s="1004"/>
      <c r="AK13" s="1004"/>
      <c r="AL13" s="1004"/>
      <c r="AM13" s="1004"/>
      <c r="AN13" s="994"/>
      <c r="AO13" s="994"/>
      <c r="AP13" s="994"/>
      <c r="AQ13" s="994"/>
      <c r="AR13" s="994"/>
      <c r="AS13" s="994"/>
      <c r="AT13" s="997"/>
      <c r="AU13" s="998"/>
      <c r="AV13" s="611"/>
      <c r="AW13" s="611"/>
      <c r="AX13" s="611"/>
      <c r="AY13" s="611"/>
      <c r="AZ13" s="611"/>
      <c r="BA13" s="611"/>
      <c r="BB13" s="611"/>
      <c r="BC13" s="611"/>
      <c r="BD13" s="611"/>
      <c r="BE13" s="611"/>
      <c r="BF13" s="611"/>
      <c r="BG13" s="611"/>
    </row>
    <row r="14" spans="1:59" s="23" customFormat="1" ht="18.75" customHeight="1" x14ac:dyDescent="0.4">
      <c r="A14" s="1014"/>
      <c r="B14" s="1014"/>
      <c r="C14" s="1014"/>
      <c r="D14" s="1014"/>
      <c r="E14" s="1011"/>
      <c r="F14" s="1012"/>
      <c r="G14" s="614"/>
      <c r="H14" s="615"/>
      <c r="I14" s="615"/>
      <c r="J14" s="615"/>
      <c r="K14" s="622"/>
      <c r="L14" s="1015"/>
      <c r="M14" s="1011"/>
      <c r="N14" s="1012"/>
      <c r="O14" s="1018"/>
      <c r="P14" s="1020"/>
      <c r="Q14" s="1020"/>
      <c r="R14" s="1020"/>
      <c r="S14" s="1011"/>
      <c r="T14" s="1012"/>
      <c r="U14" s="1005"/>
      <c r="V14" s="1006"/>
      <c r="W14" s="1006"/>
      <c r="X14" s="1007"/>
      <c r="Y14" s="1011"/>
      <c r="Z14" s="1012"/>
      <c r="AA14" s="999"/>
      <c r="AB14" s="1000"/>
      <c r="AC14" s="1003"/>
      <c r="AD14" s="1004"/>
      <c r="AE14" s="1004"/>
      <c r="AF14" s="1004"/>
      <c r="AG14" s="1004"/>
      <c r="AH14" s="1004"/>
      <c r="AI14" s="1004"/>
      <c r="AJ14" s="1004"/>
      <c r="AK14" s="1004"/>
      <c r="AL14" s="1004"/>
      <c r="AM14" s="1004"/>
      <c r="AN14" s="994"/>
      <c r="AO14" s="994"/>
      <c r="AP14" s="994"/>
      <c r="AQ14" s="994"/>
      <c r="AR14" s="994"/>
      <c r="AS14" s="994"/>
      <c r="AT14" s="995" t="str">
        <f t="shared" ref="AT14" si="2">IF(SUM(AD14:AS15)=0,"",SUM(AD14:AS15))</f>
        <v/>
      </c>
      <c r="AU14" s="996"/>
      <c r="AV14" s="611"/>
      <c r="AW14" s="611"/>
      <c r="AX14" s="611"/>
      <c r="AY14" s="611"/>
      <c r="AZ14" s="611"/>
      <c r="BA14" s="611"/>
      <c r="BB14" s="611"/>
      <c r="BC14" s="611"/>
      <c r="BD14" s="611"/>
      <c r="BE14" s="611"/>
      <c r="BF14" s="611"/>
      <c r="BG14" s="611"/>
    </row>
    <row r="15" spans="1:59" s="23" customFormat="1" ht="18.75" customHeight="1" x14ac:dyDescent="0.4">
      <c r="A15" s="1014"/>
      <c r="B15" s="1014"/>
      <c r="C15" s="1014"/>
      <c r="D15" s="1014"/>
      <c r="E15" s="951"/>
      <c r="F15" s="1013"/>
      <c r="G15" s="616"/>
      <c r="H15" s="617"/>
      <c r="I15" s="617"/>
      <c r="J15" s="617"/>
      <c r="K15" s="623"/>
      <c r="L15" s="1016"/>
      <c r="M15" s="1017"/>
      <c r="N15" s="1013"/>
      <c r="O15" s="1019"/>
      <c r="P15" s="1020"/>
      <c r="Q15" s="1020"/>
      <c r="R15" s="1020"/>
      <c r="S15" s="951"/>
      <c r="T15" s="1013"/>
      <c r="U15" s="1008"/>
      <c r="V15" s="1009"/>
      <c r="W15" s="1009"/>
      <c r="X15" s="1010"/>
      <c r="Y15" s="951"/>
      <c r="Z15" s="1013"/>
      <c r="AA15" s="1001"/>
      <c r="AB15" s="1002"/>
      <c r="AC15" s="1003"/>
      <c r="AD15" s="1004"/>
      <c r="AE15" s="1004"/>
      <c r="AF15" s="1004"/>
      <c r="AG15" s="1004"/>
      <c r="AH15" s="1004"/>
      <c r="AI15" s="1004"/>
      <c r="AJ15" s="1004"/>
      <c r="AK15" s="1004"/>
      <c r="AL15" s="1004"/>
      <c r="AM15" s="1004"/>
      <c r="AN15" s="994"/>
      <c r="AO15" s="994"/>
      <c r="AP15" s="994"/>
      <c r="AQ15" s="994"/>
      <c r="AR15" s="994"/>
      <c r="AS15" s="994"/>
      <c r="AT15" s="997"/>
      <c r="AU15" s="998"/>
      <c r="AV15" s="611"/>
      <c r="AW15" s="611"/>
      <c r="AX15" s="611"/>
      <c r="AY15" s="611"/>
      <c r="AZ15" s="611"/>
      <c r="BA15" s="611"/>
      <c r="BB15" s="611"/>
      <c r="BC15" s="611"/>
      <c r="BD15" s="611"/>
      <c r="BE15" s="611"/>
      <c r="BF15" s="611"/>
      <c r="BG15" s="611"/>
    </row>
    <row r="16" spans="1:59" s="23" customFormat="1" ht="18.75" customHeight="1" x14ac:dyDescent="0.4">
      <c r="A16" s="1014"/>
      <c r="B16" s="1014"/>
      <c r="C16" s="1014"/>
      <c r="D16" s="1014"/>
      <c r="E16" s="1011"/>
      <c r="F16" s="1012"/>
      <c r="G16" s="614"/>
      <c r="H16" s="615"/>
      <c r="I16" s="615"/>
      <c r="J16" s="615"/>
      <c r="K16" s="622"/>
      <c r="L16" s="1015"/>
      <c r="M16" s="1011"/>
      <c r="N16" s="1012"/>
      <c r="O16" s="1018"/>
      <c r="P16" s="1020"/>
      <c r="Q16" s="1020"/>
      <c r="R16" s="1020"/>
      <c r="S16" s="1011"/>
      <c r="T16" s="1012"/>
      <c r="U16" s="1005"/>
      <c r="V16" s="1006"/>
      <c r="W16" s="1006"/>
      <c r="X16" s="1007"/>
      <c r="Y16" s="1011"/>
      <c r="Z16" s="1012"/>
      <c r="AA16" s="999"/>
      <c r="AB16" s="1000"/>
      <c r="AC16" s="1003"/>
      <c r="AD16" s="1004"/>
      <c r="AE16" s="1004"/>
      <c r="AF16" s="1004"/>
      <c r="AG16" s="1004"/>
      <c r="AH16" s="1004"/>
      <c r="AI16" s="1004"/>
      <c r="AJ16" s="1004"/>
      <c r="AK16" s="1004"/>
      <c r="AL16" s="1004"/>
      <c r="AM16" s="1004"/>
      <c r="AN16" s="994"/>
      <c r="AO16" s="994"/>
      <c r="AP16" s="994"/>
      <c r="AQ16" s="994"/>
      <c r="AR16" s="994"/>
      <c r="AS16" s="994"/>
      <c r="AT16" s="995" t="str">
        <f t="shared" ref="AT16" si="3">IF(SUM(AD16:AS17)=0,"",SUM(AD16:AS17))</f>
        <v/>
      </c>
      <c r="AU16" s="996"/>
      <c r="AV16" s="611"/>
      <c r="AW16" s="611"/>
      <c r="AX16" s="611"/>
      <c r="AY16" s="611"/>
      <c r="AZ16" s="611"/>
      <c r="BA16" s="611"/>
      <c r="BB16" s="611"/>
      <c r="BC16" s="611"/>
      <c r="BD16" s="611"/>
      <c r="BE16" s="611"/>
      <c r="BF16" s="611"/>
      <c r="BG16" s="611"/>
    </row>
    <row r="17" spans="1:59" s="23" customFormat="1" ht="18.75" customHeight="1" x14ac:dyDescent="0.4">
      <c r="A17" s="1014"/>
      <c r="B17" s="1014"/>
      <c r="C17" s="1014"/>
      <c r="D17" s="1014"/>
      <c r="E17" s="951"/>
      <c r="F17" s="1013"/>
      <c r="G17" s="616"/>
      <c r="H17" s="617"/>
      <c r="I17" s="617"/>
      <c r="J17" s="617"/>
      <c r="K17" s="623"/>
      <c r="L17" s="1016"/>
      <c r="M17" s="1017"/>
      <c r="N17" s="1013"/>
      <c r="O17" s="1019"/>
      <c r="P17" s="1020"/>
      <c r="Q17" s="1020"/>
      <c r="R17" s="1020"/>
      <c r="S17" s="951"/>
      <c r="T17" s="1013"/>
      <c r="U17" s="1008"/>
      <c r="V17" s="1009"/>
      <c r="W17" s="1009"/>
      <c r="X17" s="1010"/>
      <c r="Y17" s="951"/>
      <c r="Z17" s="1013"/>
      <c r="AA17" s="1001"/>
      <c r="AB17" s="1002"/>
      <c r="AC17" s="1003"/>
      <c r="AD17" s="1004"/>
      <c r="AE17" s="1004"/>
      <c r="AF17" s="1004"/>
      <c r="AG17" s="1004"/>
      <c r="AH17" s="1004"/>
      <c r="AI17" s="1004"/>
      <c r="AJ17" s="1004"/>
      <c r="AK17" s="1004"/>
      <c r="AL17" s="1004"/>
      <c r="AM17" s="1004"/>
      <c r="AN17" s="994"/>
      <c r="AO17" s="994"/>
      <c r="AP17" s="994"/>
      <c r="AQ17" s="994"/>
      <c r="AR17" s="994"/>
      <c r="AS17" s="994"/>
      <c r="AT17" s="997"/>
      <c r="AU17" s="998"/>
      <c r="AV17" s="611"/>
      <c r="AW17" s="611"/>
      <c r="AX17" s="611"/>
      <c r="AY17" s="611"/>
      <c r="AZ17" s="611"/>
      <c r="BA17" s="611"/>
      <c r="BB17" s="611"/>
      <c r="BC17" s="611"/>
      <c r="BD17" s="611"/>
      <c r="BE17" s="611"/>
      <c r="BF17" s="611"/>
      <c r="BG17" s="611"/>
    </row>
    <row r="18" spans="1:59" s="23" customFormat="1" ht="18.75" customHeight="1" x14ac:dyDescent="0.4">
      <c r="A18" s="1014"/>
      <c r="B18" s="1014"/>
      <c r="C18" s="1014"/>
      <c r="D18" s="1014"/>
      <c r="E18" s="1011"/>
      <c r="F18" s="1012"/>
      <c r="G18" s="614"/>
      <c r="H18" s="615"/>
      <c r="I18" s="615"/>
      <c r="J18" s="615"/>
      <c r="K18" s="622"/>
      <c r="L18" s="1015"/>
      <c r="M18" s="1011"/>
      <c r="N18" s="1012"/>
      <c r="O18" s="1018"/>
      <c r="P18" s="1020"/>
      <c r="Q18" s="1020"/>
      <c r="R18" s="1020"/>
      <c r="S18" s="1011"/>
      <c r="T18" s="1012"/>
      <c r="U18" s="1005"/>
      <c r="V18" s="1006"/>
      <c r="W18" s="1006"/>
      <c r="X18" s="1007"/>
      <c r="Y18" s="1011"/>
      <c r="Z18" s="1012"/>
      <c r="AA18" s="999"/>
      <c r="AB18" s="1000"/>
      <c r="AC18" s="1003"/>
      <c r="AD18" s="1004"/>
      <c r="AE18" s="1004"/>
      <c r="AF18" s="1004"/>
      <c r="AG18" s="1004"/>
      <c r="AH18" s="1004"/>
      <c r="AI18" s="1004"/>
      <c r="AJ18" s="1004"/>
      <c r="AK18" s="1004"/>
      <c r="AL18" s="1004"/>
      <c r="AM18" s="1004"/>
      <c r="AN18" s="994"/>
      <c r="AO18" s="994"/>
      <c r="AP18" s="994"/>
      <c r="AQ18" s="994"/>
      <c r="AR18" s="994"/>
      <c r="AS18" s="994"/>
      <c r="AT18" s="995" t="str">
        <f t="shared" ref="AT18" si="4">IF(SUM(AD18:AS19)=0,"",SUM(AD18:AS19))</f>
        <v/>
      </c>
      <c r="AU18" s="996"/>
      <c r="AV18" s="611"/>
      <c r="AW18" s="611"/>
      <c r="AX18" s="611"/>
      <c r="AY18" s="611"/>
      <c r="AZ18" s="611"/>
      <c r="BA18" s="611"/>
      <c r="BB18" s="611"/>
      <c r="BC18" s="611"/>
      <c r="BD18" s="611"/>
      <c r="BE18" s="611"/>
      <c r="BF18" s="611"/>
      <c r="BG18" s="611"/>
    </row>
    <row r="19" spans="1:59" s="23" customFormat="1" ht="18.75" customHeight="1" x14ac:dyDescent="0.4">
      <c r="A19" s="1014"/>
      <c r="B19" s="1014"/>
      <c r="C19" s="1014"/>
      <c r="D19" s="1014"/>
      <c r="E19" s="951"/>
      <c r="F19" s="1013"/>
      <c r="G19" s="616"/>
      <c r="H19" s="617"/>
      <c r="I19" s="617"/>
      <c r="J19" s="617"/>
      <c r="K19" s="623"/>
      <c r="L19" s="1016"/>
      <c r="M19" s="1017"/>
      <c r="N19" s="1013"/>
      <c r="O19" s="1019"/>
      <c r="P19" s="1020"/>
      <c r="Q19" s="1020"/>
      <c r="R19" s="1020"/>
      <c r="S19" s="951"/>
      <c r="T19" s="1013"/>
      <c r="U19" s="1008"/>
      <c r="V19" s="1009"/>
      <c r="W19" s="1009"/>
      <c r="X19" s="1010"/>
      <c r="Y19" s="951"/>
      <c r="Z19" s="1013"/>
      <c r="AA19" s="1001"/>
      <c r="AB19" s="1002"/>
      <c r="AC19" s="1003"/>
      <c r="AD19" s="1004"/>
      <c r="AE19" s="1004"/>
      <c r="AF19" s="1004"/>
      <c r="AG19" s="1004"/>
      <c r="AH19" s="1004"/>
      <c r="AI19" s="1004"/>
      <c r="AJ19" s="1004"/>
      <c r="AK19" s="1004"/>
      <c r="AL19" s="1004"/>
      <c r="AM19" s="1004"/>
      <c r="AN19" s="994"/>
      <c r="AO19" s="994"/>
      <c r="AP19" s="994"/>
      <c r="AQ19" s="994"/>
      <c r="AR19" s="994"/>
      <c r="AS19" s="994"/>
      <c r="AT19" s="997"/>
      <c r="AU19" s="998"/>
      <c r="AV19" s="611"/>
      <c r="AW19" s="611"/>
      <c r="AX19" s="611"/>
      <c r="AY19" s="611"/>
      <c r="AZ19" s="611"/>
      <c r="BA19" s="611"/>
      <c r="BB19" s="611"/>
      <c r="BC19" s="611"/>
      <c r="BD19" s="611"/>
      <c r="BE19" s="611"/>
      <c r="BF19" s="611"/>
      <c r="BG19" s="611"/>
    </row>
    <row r="20" spans="1:59" s="23" customFormat="1" ht="18.75" customHeight="1" x14ac:dyDescent="0.4">
      <c r="A20" s="1014"/>
      <c r="B20" s="1014"/>
      <c r="C20" s="1014"/>
      <c r="D20" s="1014"/>
      <c r="E20" s="1011"/>
      <c r="F20" s="1012"/>
      <c r="G20" s="614"/>
      <c r="H20" s="615"/>
      <c r="I20" s="615"/>
      <c r="J20" s="615"/>
      <c r="K20" s="622"/>
      <c r="L20" s="1015"/>
      <c r="M20" s="1011"/>
      <c r="N20" s="1012"/>
      <c r="O20" s="1018"/>
      <c r="P20" s="1020"/>
      <c r="Q20" s="1020"/>
      <c r="R20" s="1020"/>
      <c r="S20" s="1015"/>
      <c r="T20" s="1012"/>
      <c r="U20" s="1005"/>
      <c r="V20" s="1006"/>
      <c r="W20" s="1006"/>
      <c r="X20" s="1007"/>
      <c r="Y20" s="1015"/>
      <c r="Z20" s="1012"/>
      <c r="AA20" s="999"/>
      <c r="AB20" s="1000"/>
      <c r="AC20" s="1003"/>
      <c r="AD20" s="1004"/>
      <c r="AE20" s="1004"/>
      <c r="AF20" s="1004"/>
      <c r="AG20" s="1004"/>
      <c r="AH20" s="1004"/>
      <c r="AI20" s="1004"/>
      <c r="AJ20" s="1004"/>
      <c r="AK20" s="1004"/>
      <c r="AL20" s="1004"/>
      <c r="AM20" s="1004"/>
      <c r="AN20" s="994"/>
      <c r="AO20" s="994"/>
      <c r="AP20" s="994"/>
      <c r="AQ20" s="994"/>
      <c r="AR20" s="994"/>
      <c r="AS20" s="994"/>
      <c r="AT20" s="995" t="str">
        <f t="shared" ref="AT20" si="5">IF(SUM(AD20:AS21)=0,"",SUM(AD20:AS21))</f>
        <v/>
      </c>
      <c r="AU20" s="996"/>
      <c r="AV20" s="611"/>
      <c r="AW20" s="611"/>
      <c r="AX20" s="611"/>
      <c r="AY20" s="611"/>
      <c r="AZ20" s="611"/>
      <c r="BA20" s="611"/>
      <c r="BB20" s="611"/>
      <c r="BC20" s="611"/>
      <c r="BD20" s="611"/>
      <c r="BE20" s="611"/>
      <c r="BF20" s="611"/>
      <c r="BG20" s="611"/>
    </row>
    <row r="21" spans="1:59" s="23" customFormat="1" ht="18.75" customHeight="1" x14ac:dyDescent="0.4">
      <c r="A21" s="1014"/>
      <c r="B21" s="1014"/>
      <c r="C21" s="1014"/>
      <c r="D21" s="1014"/>
      <c r="E21" s="951"/>
      <c r="F21" s="1013"/>
      <c r="G21" s="616"/>
      <c r="H21" s="617"/>
      <c r="I21" s="617"/>
      <c r="J21" s="617"/>
      <c r="K21" s="623"/>
      <c r="L21" s="1016"/>
      <c r="M21" s="1017"/>
      <c r="N21" s="1013"/>
      <c r="O21" s="1019"/>
      <c r="P21" s="1020"/>
      <c r="Q21" s="1020"/>
      <c r="R21" s="1020"/>
      <c r="S21" s="1016"/>
      <c r="T21" s="1013"/>
      <c r="U21" s="1008"/>
      <c r="V21" s="1009"/>
      <c r="W21" s="1009"/>
      <c r="X21" s="1010"/>
      <c r="Y21" s="1016"/>
      <c r="Z21" s="1013"/>
      <c r="AA21" s="1001"/>
      <c r="AB21" s="1002"/>
      <c r="AC21" s="1003"/>
      <c r="AD21" s="1004"/>
      <c r="AE21" s="1004"/>
      <c r="AF21" s="1004"/>
      <c r="AG21" s="1004"/>
      <c r="AH21" s="1004"/>
      <c r="AI21" s="1004"/>
      <c r="AJ21" s="1004"/>
      <c r="AK21" s="1004"/>
      <c r="AL21" s="1004"/>
      <c r="AM21" s="1004"/>
      <c r="AN21" s="994"/>
      <c r="AO21" s="994"/>
      <c r="AP21" s="994"/>
      <c r="AQ21" s="994"/>
      <c r="AR21" s="994"/>
      <c r="AS21" s="994"/>
      <c r="AT21" s="997"/>
      <c r="AU21" s="998"/>
      <c r="AV21" s="611"/>
      <c r="AW21" s="611"/>
      <c r="AX21" s="611"/>
      <c r="AY21" s="611"/>
      <c r="AZ21" s="611"/>
      <c r="BA21" s="611"/>
      <c r="BB21" s="611"/>
      <c r="BC21" s="611"/>
      <c r="BD21" s="611"/>
      <c r="BE21" s="611"/>
      <c r="BF21" s="611"/>
      <c r="BG21" s="611"/>
    </row>
    <row r="22" spans="1:59" s="23" customFormat="1" ht="18.75" customHeight="1" x14ac:dyDescent="0.4">
      <c r="A22" s="1014"/>
      <c r="B22" s="1014"/>
      <c r="C22" s="1014"/>
      <c r="D22" s="1014"/>
      <c r="E22" s="1011"/>
      <c r="F22" s="1012"/>
      <c r="G22" s="614"/>
      <c r="H22" s="615"/>
      <c r="I22" s="615"/>
      <c r="J22" s="615"/>
      <c r="K22" s="622"/>
      <c r="L22" s="1015"/>
      <c r="M22" s="1011"/>
      <c r="N22" s="1012"/>
      <c r="O22" s="1018"/>
      <c r="P22" s="1020"/>
      <c r="Q22" s="1020"/>
      <c r="R22" s="1020"/>
      <c r="S22" s="1015"/>
      <c r="T22" s="1012"/>
      <c r="U22" s="1005"/>
      <c r="V22" s="1006"/>
      <c r="W22" s="1006"/>
      <c r="X22" s="1007"/>
      <c r="Y22" s="1015"/>
      <c r="Z22" s="1012"/>
      <c r="AA22" s="999"/>
      <c r="AB22" s="1000"/>
      <c r="AC22" s="1003"/>
      <c r="AD22" s="1004"/>
      <c r="AE22" s="1004"/>
      <c r="AF22" s="1004"/>
      <c r="AG22" s="1004"/>
      <c r="AH22" s="1004"/>
      <c r="AI22" s="1004"/>
      <c r="AJ22" s="1004"/>
      <c r="AK22" s="1004"/>
      <c r="AL22" s="1004"/>
      <c r="AM22" s="1004"/>
      <c r="AN22" s="994"/>
      <c r="AO22" s="994"/>
      <c r="AP22" s="994"/>
      <c r="AQ22" s="994"/>
      <c r="AR22" s="994"/>
      <c r="AS22" s="994"/>
      <c r="AT22" s="995" t="str">
        <f t="shared" ref="AT22" si="6">IF(SUM(AD22:AS23)=0,"",SUM(AD22:AS23))</f>
        <v/>
      </c>
      <c r="AU22" s="996"/>
      <c r="AV22" s="611"/>
      <c r="AW22" s="611"/>
      <c r="AX22" s="611"/>
      <c r="AY22" s="611"/>
      <c r="AZ22" s="611"/>
      <c r="BA22" s="611"/>
      <c r="BB22" s="611"/>
      <c r="BC22" s="611"/>
      <c r="BD22" s="611"/>
      <c r="BE22" s="611"/>
      <c r="BF22" s="611"/>
      <c r="BG22" s="611"/>
    </row>
    <row r="23" spans="1:59" s="23" customFormat="1" ht="18.75" customHeight="1" x14ac:dyDescent="0.4">
      <c r="A23" s="1014"/>
      <c r="B23" s="1014"/>
      <c r="C23" s="1014"/>
      <c r="D23" s="1014"/>
      <c r="E23" s="951"/>
      <c r="F23" s="1013"/>
      <c r="G23" s="616"/>
      <c r="H23" s="617"/>
      <c r="I23" s="617"/>
      <c r="J23" s="617"/>
      <c r="K23" s="623"/>
      <c r="L23" s="1016"/>
      <c r="M23" s="1017"/>
      <c r="N23" s="1013"/>
      <c r="O23" s="1019"/>
      <c r="P23" s="1020"/>
      <c r="Q23" s="1020"/>
      <c r="R23" s="1020"/>
      <c r="S23" s="1016"/>
      <c r="T23" s="1013"/>
      <c r="U23" s="1008"/>
      <c r="V23" s="1009"/>
      <c r="W23" s="1009"/>
      <c r="X23" s="1010"/>
      <c r="Y23" s="1016"/>
      <c r="Z23" s="1013"/>
      <c r="AA23" s="1001"/>
      <c r="AB23" s="1002"/>
      <c r="AC23" s="1003"/>
      <c r="AD23" s="1004"/>
      <c r="AE23" s="1004"/>
      <c r="AF23" s="1004"/>
      <c r="AG23" s="1004"/>
      <c r="AH23" s="1004"/>
      <c r="AI23" s="1004"/>
      <c r="AJ23" s="1004"/>
      <c r="AK23" s="1004"/>
      <c r="AL23" s="1004"/>
      <c r="AM23" s="1004"/>
      <c r="AN23" s="994"/>
      <c r="AO23" s="994"/>
      <c r="AP23" s="994"/>
      <c r="AQ23" s="994"/>
      <c r="AR23" s="994"/>
      <c r="AS23" s="994"/>
      <c r="AT23" s="997"/>
      <c r="AU23" s="998"/>
      <c r="AV23" s="611"/>
      <c r="AW23" s="611"/>
      <c r="AX23" s="611"/>
      <c r="AY23" s="611"/>
      <c r="AZ23" s="611"/>
      <c r="BA23" s="611"/>
      <c r="BB23" s="611"/>
      <c r="BC23" s="611"/>
      <c r="BD23" s="611"/>
      <c r="BE23" s="611"/>
      <c r="BF23" s="611"/>
      <c r="BG23" s="611"/>
    </row>
    <row r="24" spans="1:59" s="23" customFormat="1" ht="18.75" customHeight="1" x14ac:dyDescent="0.4">
      <c r="A24" s="1014"/>
      <c r="B24" s="1014"/>
      <c r="C24" s="1014"/>
      <c r="D24" s="1014"/>
      <c r="E24" s="1011"/>
      <c r="F24" s="1012"/>
      <c r="G24" s="614"/>
      <c r="H24" s="615"/>
      <c r="I24" s="615"/>
      <c r="J24" s="615"/>
      <c r="K24" s="622"/>
      <c r="L24" s="1015"/>
      <c r="M24" s="1011"/>
      <c r="N24" s="1012"/>
      <c r="O24" s="1018"/>
      <c r="P24" s="1020"/>
      <c r="Q24" s="1020"/>
      <c r="R24" s="1020"/>
      <c r="S24" s="1015"/>
      <c r="T24" s="1012"/>
      <c r="U24" s="1005"/>
      <c r="V24" s="1006"/>
      <c r="W24" s="1006"/>
      <c r="X24" s="1007"/>
      <c r="Y24" s="1015"/>
      <c r="Z24" s="1012"/>
      <c r="AA24" s="999"/>
      <c r="AB24" s="1000"/>
      <c r="AC24" s="1003"/>
      <c r="AD24" s="1004"/>
      <c r="AE24" s="1004"/>
      <c r="AF24" s="1004"/>
      <c r="AG24" s="1004"/>
      <c r="AH24" s="1004"/>
      <c r="AI24" s="1004"/>
      <c r="AJ24" s="1004"/>
      <c r="AK24" s="1004"/>
      <c r="AL24" s="1004"/>
      <c r="AM24" s="1004"/>
      <c r="AN24" s="994"/>
      <c r="AO24" s="994"/>
      <c r="AP24" s="994"/>
      <c r="AQ24" s="994"/>
      <c r="AR24" s="994"/>
      <c r="AS24" s="994"/>
      <c r="AT24" s="995" t="str">
        <f t="shared" ref="AT24" si="7">IF(SUM(AD24:AS25)=0,"",SUM(AD24:AS25))</f>
        <v/>
      </c>
      <c r="AU24" s="996"/>
      <c r="AV24" s="611"/>
      <c r="AW24" s="611"/>
      <c r="AX24" s="611"/>
      <c r="AY24" s="611"/>
      <c r="AZ24" s="611"/>
      <c r="BA24" s="611"/>
      <c r="BB24" s="611"/>
      <c r="BC24" s="611"/>
      <c r="BD24" s="611"/>
      <c r="BE24" s="611"/>
      <c r="BF24" s="611"/>
      <c r="BG24" s="611"/>
    </row>
    <row r="25" spans="1:59" s="23" customFormat="1" ht="18.75" customHeight="1" x14ac:dyDescent="0.4">
      <c r="A25" s="1014"/>
      <c r="B25" s="1014"/>
      <c r="C25" s="1014"/>
      <c r="D25" s="1014"/>
      <c r="E25" s="951"/>
      <c r="F25" s="1013"/>
      <c r="G25" s="616"/>
      <c r="H25" s="617"/>
      <c r="I25" s="617"/>
      <c r="J25" s="617"/>
      <c r="K25" s="623"/>
      <c r="L25" s="1016"/>
      <c r="M25" s="1017"/>
      <c r="N25" s="1013"/>
      <c r="O25" s="1019"/>
      <c r="P25" s="1020"/>
      <c r="Q25" s="1020"/>
      <c r="R25" s="1020"/>
      <c r="S25" s="1016"/>
      <c r="T25" s="1013"/>
      <c r="U25" s="1008"/>
      <c r="V25" s="1009"/>
      <c r="W25" s="1009"/>
      <c r="X25" s="1010"/>
      <c r="Y25" s="1016"/>
      <c r="Z25" s="1013"/>
      <c r="AA25" s="1001"/>
      <c r="AB25" s="1002"/>
      <c r="AC25" s="1003"/>
      <c r="AD25" s="1004"/>
      <c r="AE25" s="1004"/>
      <c r="AF25" s="1004"/>
      <c r="AG25" s="1004"/>
      <c r="AH25" s="1004"/>
      <c r="AI25" s="1004"/>
      <c r="AJ25" s="1004"/>
      <c r="AK25" s="1004"/>
      <c r="AL25" s="1004"/>
      <c r="AM25" s="1004"/>
      <c r="AN25" s="994"/>
      <c r="AO25" s="994"/>
      <c r="AP25" s="994"/>
      <c r="AQ25" s="994"/>
      <c r="AR25" s="994"/>
      <c r="AS25" s="994"/>
      <c r="AT25" s="997"/>
      <c r="AU25" s="998"/>
      <c r="AV25" s="611"/>
      <c r="AW25" s="611"/>
      <c r="AX25" s="611"/>
      <c r="AY25" s="611"/>
      <c r="AZ25" s="611"/>
      <c r="BA25" s="611"/>
      <c r="BB25" s="611"/>
      <c r="BC25" s="611"/>
      <c r="BD25" s="611"/>
      <c r="BE25" s="611"/>
      <c r="BF25" s="611"/>
      <c r="BG25" s="611"/>
    </row>
    <row r="26" spans="1:59" s="23" customFormat="1" ht="18.75" customHeight="1" x14ac:dyDescent="0.4">
      <c r="A26" s="1014"/>
      <c r="B26" s="1014"/>
      <c r="C26" s="1014"/>
      <c r="D26" s="1014"/>
      <c r="E26" s="1011"/>
      <c r="F26" s="1012"/>
      <c r="G26" s="614"/>
      <c r="H26" s="615"/>
      <c r="I26" s="615"/>
      <c r="J26" s="615"/>
      <c r="K26" s="622"/>
      <c r="L26" s="1015"/>
      <c r="M26" s="1011"/>
      <c r="N26" s="1012"/>
      <c r="O26" s="1018"/>
      <c r="P26" s="1020"/>
      <c r="Q26" s="1020"/>
      <c r="R26" s="1020"/>
      <c r="S26" s="1015"/>
      <c r="T26" s="1012"/>
      <c r="U26" s="1005"/>
      <c r="V26" s="1006"/>
      <c r="W26" s="1006"/>
      <c r="X26" s="1007"/>
      <c r="Y26" s="1015"/>
      <c r="Z26" s="1012"/>
      <c r="AA26" s="999"/>
      <c r="AB26" s="1000"/>
      <c r="AC26" s="1003"/>
      <c r="AD26" s="1004"/>
      <c r="AE26" s="1004"/>
      <c r="AF26" s="1004"/>
      <c r="AG26" s="1004"/>
      <c r="AH26" s="1004"/>
      <c r="AI26" s="1004"/>
      <c r="AJ26" s="1004"/>
      <c r="AK26" s="1004"/>
      <c r="AL26" s="1004"/>
      <c r="AM26" s="1004"/>
      <c r="AN26" s="994"/>
      <c r="AO26" s="994"/>
      <c r="AP26" s="994"/>
      <c r="AQ26" s="994"/>
      <c r="AR26" s="994"/>
      <c r="AS26" s="994"/>
      <c r="AT26" s="995" t="str">
        <f t="shared" ref="AT26" si="8">IF(SUM(AD26:AS27)=0,"",SUM(AD26:AS27))</f>
        <v/>
      </c>
      <c r="AU26" s="996"/>
      <c r="AV26" s="611"/>
      <c r="AW26" s="611"/>
      <c r="AX26" s="611"/>
      <c r="AY26" s="611"/>
      <c r="AZ26" s="611"/>
      <c r="BA26" s="611"/>
      <c r="BB26" s="611"/>
      <c r="BC26" s="611"/>
      <c r="BD26" s="611"/>
      <c r="BE26" s="611"/>
      <c r="BF26" s="611"/>
      <c r="BG26" s="611"/>
    </row>
    <row r="27" spans="1:59" s="23" customFormat="1" ht="18.75" customHeight="1" x14ac:dyDescent="0.4">
      <c r="A27" s="1014"/>
      <c r="B27" s="1014"/>
      <c r="C27" s="1014"/>
      <c r="D27" s="1014"/>
      <c r="E27" s="951"/>
      <c r="F27" s="1013"/>
      <c r="G27" s="616"/>
      <c r="H27" s="617"/>
      <c r="I27" s="617"/>
      <c r="J27" s="617"/>
      <c r="K27" s="623"/>
      <c r="L27" s="1016"/>
      <c r="M27" s="1017"/>
      <c r="N27" s="1013"/>
      <c r="O27" s="1019"/>
      <c r="P27" s="1020"/>
      <c r="Q27" s="1020"/>
      <c r="R27" s="1020"/>
      <c r="S27" s="1016"/>
      <c r="T27" s="1013"/>
      <c r="U27" s="1008"/>
      <c r="V27" s="1009"/>
      <c r="W27" s="1009"/>
      <c r="X27" s="1010"/>
      <c r="Y27" s="1016"/>
      <c r="Z27" s="1013"/>
      <c r="AA27" s="1001"/>
      <c r="AB27" s="1002"/>
      <c r="AC27" s="1003"/>
      <c r="AD27" s="1004"/>
      <c r="AE27" s="1004"/>
      <c r="AF27" s="1004"/>
      <c r="AG27" s="1004"/>
      <c r="AH27" s="1004"/>
      <c r="AI27" s="1004"/>
      <c r="AJ27" s="1004"/>
      <c r="AK27" s="1004"/>
      <c r="AL27" s="1004"/>
      <c r="AM27" s="1004"/>
      <c r="AN27" s="994"/>
      <c r="AO27" s="994"/>
      <c r="AP27" s="994"/>
      <c r="AQ27" s="994"/>
      <c r="AR27" s="994"/>
      <c r="AS27" s="994"/>
      <c r="AT27" s="997"/>
      <c r="AU27" s="998"/>
      <c r="AV27" s="611"/>
      <c r="AW27" s="611"/>
      <c r="AX27" s="611"/>
      <c r="AY27" s="611"/>
      <c r="AZ27" s="611"/>
      <c r="BA27" s="611"/>
      <c r="BB27" s="611"/>
      <c r="BC27" s="611"/>
      <c r="BD27" s="611"/>
      <c r="BE27" s="611"/>
      <c r="BF27" s="611"/>
      <c r="BG27" s="611"/>
    </row>
    <row r="28" spans="1:59" s="23" customFormat="1" ht="18.75" customHeight="1" x14ac:dyDescent="0.4">
      <c r="A28" s="1014"/>
      <c r="B28" s="1014"/>
      <c r="C28" s="1014"/>
      <c r="D28" s="1014"/>
      <c r="E28" s="1011"/>
      <c r="F28" s="1012"/>
      <c r="G28" s="614"/>
      <c r="H28" s="615"/>
      <c r="I28" s="615"/>
      <c r="J28" s="615"/>
      <c r="K28" s="622"/>
      <c r="L28" s="1015"/>
      <c r="M28" s="1011"/>
      <c r="N28" s="1012"/>
      <c r="O28" s="1018"/>
      <c r="P28" s="1020"/>
      <c r="Q28" s="1020"/>
      <c r="R28" s="1020"/>
      <c r="S28" s="1015"/>
      <c r="T28" s="1012"/>
      <c r="U28" s="1005"/>
      <c r="V28" s="1006"/>
      <c r="W28" s="1006"/>
      <c r="X28" s="1007"/>
      <c r="Y28" s="1015"/>
      <c r="Z28" s="1012"/>
      <c r="AA28" s="999"/>
      <c r="AB28" s="1000"/>
      <c r="AC28" s="1003"/>
      <c r="AD28" s="1004"/>
      <c r="AE28" s="1004"/>
      <c r="AF28" s="1004"/>
      <c r="AG28" s="1004"/>
      <c r="AH28" s="1004"/>
      <c r="AI28" s="1004"/>
      <c r="AJ28" s="1004"/>
      <c r="AK28" s="1004"/>
      <c r="AL28" s="1004"/>
      <c r="AM28" s="1004"/>
      <c r="AN28" s="994"/>
      <c r="AO28" s="994"/>
      <c r="AP28" s="994"/>
      <c r="AQ28" s="994"/>
      <c r="AR28" s="994"/>
      <c r="AS28" s="994"/>
      <c r="AT28" s="995" t="str">
        <f t="shared" ref="AT28" si="9">IF(SUM(AD28:AS29)=0,"",SUM(AD28:AS29))</f>
        <v/>
      </c>
      <c r="AU28" s="996"/>
      <c r="AV28" s="611"/>
      <c r="AW28" s="611"/>
      <c r="AX28" s="611"/>
      <c r="AY28" s="611"/>
      <c r="AZ28" s="611"/>
      <c r="BA28" s="611"/>
      <c r="BB28" s="611"/>
      <c r="BC28" s="611"/>
      <c r="BD28" s="611"/>
      <c r="BE28" s="611"/>
      <c r="BF28" s="611"/>
      <c r="BG28" s="611"/>
    </row>
    <row r="29" spans="1:59" s="23" customFormat="1" ht="18.75" customHeight="1" x14ac:dyDescent="0.4">
      <c r="A29" s="1014"/>
      <c r="B29" s="1014"/>
      <c r="C29" s="1014"/>
      <c r="D29" s="1014"/>
      <c r="E29" s="951"/>
      <c r="F29" s="1013"/>
      <c r="G29" s="616"/>
      <c r="H29" s="617"/>
      <c r="I29" s="617"/>
      <c r="J29" s="617"/>
      <c r="K29" s="623"/>
      <c r="L29" s="1016"/>
      <c r="M29" s="1017"/>
      <c r="N29" s="1013"/>
      <c r="O29" s="1019"/>
      <c r="P29" s="1020"/>
      <c r="Q29" s="1020"/>
      <c r="R29" s="1020"/>
      <c r="S29" s="1016"/>
      <c r="T29" s="1013"/>
      <c r="U29" s="1008"/>
      <c r="V29" s="1009"/>
      <c r="W29" s="1009"/>
      <c r="X29" s="1010"/>
      <c r="Y29" s="1016"/>
      <c r="Z29" s="1013"/>
      <c r="AA29" s="1001"/>
      <c r="AB29" s="1002"/>
      <c r="AC29" s="1003"/>
      <c r="AD29" s="1004"/>
      <c r="AE29" s="1004"/>
      <c r="AF29" s="1004"/>
      <c r="AG29" s="1004"/>
      <c r="AH29" s="1004"/>
      <c r="AI29" s="1004"/>
      <c r="AJ29" s="1004"/>
      <c r="AK29" s="1004"/>
      <c r="AL29" s="1004"/>
      <c r="AM29" s="1004"/>
      <c r="AN29" s="994"/>
      <c r="AO29" s="994"/>
      <c r="AP29" s="994"/>
      <c r="AQ29" s="994"/>
      <c r="AR29" s="994"/>
      <c r="AS29" s="994"/>
      <c r="AT29" s="997"/>
      <c r="AU29" s="998"/>
      <c r="AV29" s="611"/>
      <c r="AW29" s="611"/>
      <c r="AX29" s="611"/>
      <c r="AY29" s="611"/>
      <c r="AZ29" s="611"/>
      <c r="BA29" s="611"/>
      <c r="BB29" s="611"/>
      <c r="BC29" s="611"/>
      <c r="BD29" s="611"/>
      <c r="BE29" s="611"/>
      <c r="BF29" s="611"/>
      <c r="BG29" s="611"/>
    </row>
    <row r="30" spans="1:59" s="23" customFormat="1" ht="18.75" customHeight="1" x14ac:dyDescent="0.4">
      <c r="A30" s="1014"/>
      <c r="B30" s="1014"/>
      <c r="C30" s="1014"/>
      <c r="D30" s="1014"/>
      <c r="E30" s="1011"/>
      <c r="F30" s="1012"/>
      <c r="G30" s="614"/>
      <c r="H30" s="615"/>
      <c r="I30" s="615"/>
      <c r="J30" s="615"/>
      <c r="K30" s="622"/>
      <c r="L30" s="1015"/>
      <c r="M30" s="1011"/>
      <c r="N30" s="1012"/>
      <c r="O30" s="1018"/>
      <c r="P30" s="1020"/>
      <c r="Q30" s="1020"/>
      <c r="R30" s="1020"/>
      <c r="S30" s="1015"/>
      <c r="T30" s="1012"/>
      <c r="U30" s="1005"/>
      <c r="V30" s="1006"/>
      <c r="W30" s="1006"/>
      <c r="X30" s="1007"/>
      <c r="Y30" s="1015"/>
      <c r="Z30" s="1012"/>
      <c r="AA30" s="999"/>
      <c r="AB30" s="1000"/>
      <c r="AC30" s="1003"/>
      <c r="AD30" s="1004"/>
      <c r="AE30" s="1004"/>
      <c r="AF30" s="1004"/>
      <c r="AG30" s="1004"/>
      <c r="AH30" s="1004"/>
      <c r="AI30" s="1004"/>
      <c r="AJ30" s="1004"/>
      <c r="AK30" s="1004"/>
      <c r="AL30" s="1004"/>
      <c r="AM30" s="1004"/>
      <c r="AN30" s="994"/>
      <c r="AO30" s="994"/>
      <c r="AP30" s="994"/>
      <c r="AQ30" s="994"/>
      <c r="AR30" s="994"/>
      <c r="AS30" s="994"/>
      <c r="AT30" s="995" t="str">
        <f t="shared" ref="AT30" si="10">IF(SUM(AD30:AS31)=0,"",SUM(AD30:AS31))</f>
        <v/>
      </c>
      <c r="AU30" s="996"/>
      <c r="AV30" s="611"/>
      <c r="AW30" s="611"/>
      <c r="AX30" s="611"/>
      <c r="AY30" s="611"/>
      <c r="AZ30" s="611"/>
      <c r="BA30" s="611"/>
      <c r="BB30" s="611"/>
      <c r="BC30" s="611"/>
      <c r="BD30" s="611"/>
      <c r="BE30" s="611"/>
      <c r="BF30" s="611"/>
      <c r="BG30" s="611"/>
    </row>
    <row r="31" spans="1:59" s="23" customFormat="1" ht="18.75" customHeight="1" x14ac:dyDescent="0.4">
      <c r="A31" s="1014"/>
      <c r="B31" s="1014"/>
      <c r="C31" s="1014"/>
      <c r="D31" s="1014"/>
      <c r="E31" s="951"/>
      <c r="F31" s="1013"/>
      <c r="G31" s="616"/>
      <c r="H31" s="617"/>
      <c r="I31" s="617"/>
      <c r="J31" s="617"/>
      <c r="K31" s="623"/>
      <c r="L31" s="1016"/>
      <c r="M31" s="1017"/>
      <c r="N31" s="1013"/>
      <c r="O31" s="1019"/>
      <c r="P31" s="1020"/>
      <c r="Q31" s="1020"/>
      <c r="R31" s="1020"/>
      <c r="S31" s="1016"/>
      <c r="T31" s="1013"/>
      <c r="U31" s="1008"/>
      <c r="V31" s="1009"/>
      <c r="W31" s="1009"/>
      <c r="X31" s="1010"/>
      <c r="Y31" s="1016"/>
      <c r="Z31" s="1013"/>
      <c r="AA31" s="1001"/>
      <c r="AB31" s="1002"/>
      <c r="AC31" s="1003"/>
      <c r="AD31" s="1004"/>
      <c r="AE31" s="1004"/>
      <c r="AF31" s="1004"/>
      <c r="AG31" s="1004"/>
      <c r="AH31" s="1004"/>
      <c r="AI31" s="1004"/>
      <c r="AJ31" s="1004"/>
      <c r="AK31" s="1004"/>
      <c r="AL31" s="1004"/>
      <c r="AM31" s="1004"/>
      <c r="AN31" s="994"/>
      <c r="AO31" s="994"/>
      <c r="AP31" s="994"/>
      <c r="AQ31" s="994"/>
      <c r="AR31" s="994"/>
      <c r="AS31" s="994"/>
      <c r="AT31" s="997"/>
      <c r="AU31" s="998"/>
      <c r="AV31" s="611"/>
      <c r="AW31" s="611"/>
      <c r="AX31" s="611"/>
      <c r="AY31" s="611"/>
      <c r="AZ31" s="611"/>
      <c r="BA31" s="611"/>
      <c r="BB31" s="611"/>
      <c r="BC31" s="611"/>
      <c r="BD31" s="611"/>
      <c r="BE31" s="611"/>
      <c r="BF31" s="611"/>
      <c r="BG31" s="611"/>
    </row>
    <row r="32" spans="1:59" s="23" customFormat="1" ht="18.75" customHeight="1" x14ac:dyDescent="0.4">
      <c r="A32" s="1014"/>
      <c r="B32" s="1014"/>
      <c r="C32" s="1014"/>
      <c r="D32" s="1014"/>
      <c r="E32" s="1011"/>
      <c r="F32" s="1012"/>
      <c r="G32" s="614"/>
      <c r="H32" s="615"/>
      <c r="I32" s="615"/>
      <c r="J32" s="615"/>
      <c r="K32" s="622"/>
      <c r="L32" s="1015"/>
      <c r="M32" s="1011"/>
      <c r="N32" s="1012"/>
      <c r="O32" s="1018"/>
      <c r="P32" s="1020"/>
      <c r="Q32" s="1020"/>
      <c r="R32" s="1020"/>
      <c r="S32" s="1015"/>
      <c r="T32" s="1012"/>
      <c r="U32" s="1005"/>
      <c r="V32" s="1006"/>
      <c r="W32" s="1006"/>
      <c r="X32" s="1007"/>
      <c r="Y32" s="1015"/>
      <c r="Z32" s="1012"/>
      <c r="AA32" s="999"/>
      <c r="AB32" s="1000"/>
      <c r="AC32" s="1003"/>
      <c r="AD32" s="1004"/>
      <c r="AE32" s="1004"/>
      <c r="AF32" s="1004"/>
      <c r="AG32" s="1004"/>
      <c r="AH32" s="1004"/>
      <c r="AI32" s="1004"/>
      <c r="AJ32" s="1004"/>
      <c r="AK32" s="1004"/>
      <c r="AL32" s="1004"/>
      <c r="AM32" s="1004"/>
      <c r="AN32" s="994"/>
      <c r="AO32" s="994"/>
      <c r="AP32" s="994"/>
      <c r="AQ32" s="994"/>
      <c r="AR32" s="994"/>
      <c r="AS32" s="994"/>
      <c r="AT32" s="995" t="str">
        <f t="shared" ref="AT32" si="11">IF(SUM(AD32:AS33)=0,"",SUM(AD32:AS33))</f>
        <v/>
      </c>
      <c r="AU32" s="996"/>
      <c r="AV32" s="611"/>
      <c r="AW32" s="611"/>
      <c r="AX32" s="611"/>
      <c r="AY32" s="611"/>
      <c r="AZ32" s="611"/>
      <c r="BA32" s="611"/>
      <c r="BB32" s="611"/>
      <c r="BC32" s="611"/>
      <c r="BD32" s="611"/>
      <c r="BE32" s="611"/>
      <c r="BF32" s="611"/>
      <c r="BG32" s="611"/>
    </row>
    <row r="33" spans="1:59" s="23" customFormat="1" ht="18.75" customHeight="1" x14ac:dyDescent="0.4">
      <c r="A33" s="1014"/>
      <c r="B33" s="1014"/>
      <c r="C33" s="1014"/>
      <c r="D33" s="1014"/>
      <c r="E33" s="951"/>
      <c r="F33" s="1013"/>
      <c r="G33" s="616"/>
      <c r="H33" s="617"/>
      <c r="I33" s="617"/>
      <c r="J33" s="617"/>
      <c r="K33" s="623"/>
      <c r="L33" s="1016"/>
      <c r="M33" s="1017"/>
      <c r="N33" s="1013"/>
      <c r="O33" s="1019"/>
      <c r="P33" s="1020"/>
      <c r="Q33" s="1020"/>
      <c r="R33" s="1020"/>
      <c r="S33" s="1016"/>
      <c r="T33" s="1013"/>
      <c r="U33" s="1008"/>
      <c r="V33" s="1009"/>
      <c r="W33" s="1009"/>
      <c r="X33" s="1010"/>
      <c r="Y33" s="1016"/>
      <c r="Z33" s="1013"/>
      <c r="AA33" s="1001"/>
      <c r="AB33" s="1002"/>
      <c r="AC33" s="1003"/>
      <c r="AD33" s="1004"/>
      <c r="AE33" s="1004"/>
      <c r="AF33" s="1004"/>
      <c r="AG33" s="1004"/>
      <c r="AH33" s="1004"/>
      <c r="AI33" s="1004"/>
      <c r="AJ33" s="1004"/>
      <c r="AK33" s="1004"/>
      <c r="AL33" s="1004"/>
      <c r="AM33" s="1004"/>
      <c r="AN33" s="994"/>
      <c r="AO33" s="994"/>
      <c r="AP33" s="994"/>
      <c r="AQ33" s="994"/>
      <c r="AR33" s="994"/>
      <c r="AS33" s="994"/>
      <c r="AT33" s="997"/>
      <c r="AU33" s="998"/>
      <c r="AV33" s="611"/>
      <c r="AW33" s="611"/>
      <c r="AX33" s="611"/>
      <c r="AY33" s="611"/>
      <c r="AZ33" s="611"/>
      <c r="BA33" s="611"/>
      <c r="BB33" s="611"/>
      <c r="BC33" s="611"/>
      <c r="BD33" s="611"/>
      <c r="BE33" s="611"/>
      <c r="BF33" s="611"/>
      <c r="BG33" s="611"/>
    </row>
    <row r="34" spans="1:59" s="23" customFormat="1" ht="18.75" customHeight="1" x14ac:dyDescent="0.4">
      <c r="A34" s="1014"/>
      <c r="B34" s="1014"/>
      <c r="C34" s="1014"/>
      <c r="D34" s="1014"/>
      <c r="E34" s="1011"/>
      <c r="F34" s="1012"/>
      <c r="G34" s="614"/>
      <c r="H34" s="615"/>
      <c r="I34" s="615"/>
      <c r="J34" s="615"/>
      <c r="K34" s="622"/>
      <c r="L34" s="1015"/>
      <c r="M34" s="1011"/>
      <c r="N34" s="1012"/>
      <c r="O34" s="1018"/>
      <c r="P34" s="1020"/>
      <c r="Q34" s="1020"/>
      <c r="R34" s="1020"/>
      <c r="S34" s="1015"/>
      <c r="T34" s="1012"/>
      <c r="U34" s="1005"/>
      <c r="V34" s="1006"/>
      <c r="W34" s="1006"/>
      <c r="X34" s="1007"/>
      <c r="Y34" s="1015"/>
      <c r="Z34" s="1012"/>
      <c r="AA34" s="999"/>
      <c r="AB34" s="1000"/>
      <c r="AC34" s="1003"/>
      <c r="AD34" s="1004"/>
      <c r="AE34" s="1004"/>
      <c r="AF34" s="1004"/>
      <c r="AG34" s="1004"/>
      <c r="AH34" s="1004"/>
      <c r="AI34" s="1004"/>
      <c r="AJ34" s="1004"/>
      <c r="AK34" s="1004"/>
      <c r="AL34" s="1004"/>
      <c r="AM34" s="1004"/>
      <c r="AN34" s="994"/>
      <c r="AO34" s="994"/>
      <c r="AP34" s="994"/>
      <c r="AQ34" s="994"/>
      <c r="AR34" s="994"/>
      <c r="AS34" s="994"/>
      <c r="AT34" s="995" t="str">
        <f t="shared" ref="AT34" si="12">IF(SUM(AD34:AS35)=0,"",SUM(AD34:AS35))</f>
        <v/>
      </c>
      <c r="AU34" s="996"/>
      <c r="AV34" s="611"/>
      <c r="AW34" s="611"/>
      <c r="AX34" s="611"/>
      <c r="AY34" s="611"/>
      <c r="AZ34" s="611"/>
      <c r="BA34" s="611"/>
      <c r="BB34" s="611"/>
      <c r="BC34" s="611"/>
      <c r="BD34" s="611"/>
      <c r="BE34" s="611"/>
      <c r="BF34" s="611"/>
      <c r="BG34" s="611"/>
    </row>
    <row r="35" spans="1:59" s="23" customFormat="1" ht="18.75" customHeight="1" x14ac:dyDescent="0.4">
      <c r="A35" s="1014"/>
      <c r="B35" s="1014"/>
      <c r="C35" s="1014"/>
      <c r="D35" s="1014"/>
      <c r="E35" s="951"/>
      <c r="F35" s="1013"/>
      <c r="G35" s="616"/>
      <c r="H35" s="617"/>
      <c r="I35" s="617"/>
      <c r="J35" s="617"/>
      <c r="K35" s="623"/>
      <c r="L35" s="1016"/>
      <c r="M35" s="1017"/>
      <c r="N35" s="1013"/>
      <c r="O35" s="1019"/>
      <c r="P35" s="1020"/>
      <c r="Q35" s="1020"/>
      <c r="R35" s="1020"/>
      <c r="S35" s="1016"/>
      <c r="T35" s="1013"/>
      <c r="U35" s="1008"/>
      <c r="V35" s="1009"/>
      <c r="W35" s="1009"/>
      <c r="X35" s="1010"/>
      <c r="Y35" s="1016"/>
      <c r="Z35" s="1013"/>
      <c r="AA35" s="1001"/>
      <c r="AB35" s="1002"/>
      <c r="AC35" s="1003"/>
      <c r="AD35" s="1004"/>
      <c r="AE35" s="1004"/>
      <c r="AF35" s="1004"/>
      <c r="AG35" s="1004"/>
      <c r="AH35" s="1004"/>
      <c r="AI35" s="1004"/>
      <c r="AJ35" s="1004"/>
      <c r="AK35" s="1004"/>
      <c r="AL35" s="1004"/>
      <c r="AM35" s="1004"/>
      <c r="AN35" s="994"/>
      <c r="AO35" s="994"/>
      <c r="AP35" s="994"/>
      <c r="AQ35" s="994"/>
      <c r="AR35" s="994"/>
      <c r="AS35" s="994"/>
      <c r="AT35" s="997"/>
      <c r="AU35" s="998"/>
      <c r="AV35" s="611"/>
      <c r="AW35" s="611"/>
      <c r="AX35" s="611"/>
      <c r="AY35" s="611"/>
      <c r="AZ35" s="611"/>
      <c r="BA35" s="611"/>
      <c r="BB35" s="611"/>
      <c r="BC35" s="611"/>
      <c r="BD35" s="611"/>
      <c r="BE35" s="611"/>
      <c r="BF35" s="611"/>
      <c r="BG35" s="611"/>
    </row>
    <row r="36" spans="1:59" s="23" customFormat="1" ht="18.75" customHeight="1" x14ac:dyDescent="0.4">
      <c r="A36" s="1014"/>
      <c r="B36" s="1014"/>
      <c r="C36" s="1014"/>
      <c r="D36" s="1014"/>
      <c r="E36" s="1011"/>
      <c r="F36" s="1012"/>
      <c r="G36" s="614"/>
      <c r="H36" s="615"/>
      <c r="I36" s="615"/>
      <c r="J36" s="615"/>
      <c r="K36" s="622"/>
      <c r="L36" s="1015"/>
      <c r="M36" s="1011"/>
      <c r="N36" s="1012"/>
      <c r="O36" s="1018"/>
      <c r="P36" s="1020"/>
      <c r="Q36" s="1020"/>
      <c r="R36" s="1020"/>
      <c r="S36" s="1015"/>
      <c r="T36" s="1012"/>
      <c r="U36" s="1005"/>
      <c r="V36" s="1006"/>
      <c r="W36" s="1006"/>
      <c r="X36" s="1007"/>
      <c r="Y36" s="1015"/>
      <c r="Z36" s="1012"/>
      <c r="AA36" s="999"/>
      <c r="AB36" s="1000"/>
      <c r="AC36" s="1003"/>
      <c r="AD36" s="1004"/>
      <c r="AE36" s="1004"/>
      <c r="AF36" s="1004"/>
      <c r="AG36" s="1004"/>
      <c r="AH36" s="1004"/>
      <c r="AI36" s="1004"/>
      <c r="AJ36" s="1004"/>
      <c r="AK36" s="1004"/>
      <c r="AL36" s="1004"/>
      <c r="AM36" s="1004"/>
      <c r="AN36" s="994"/>
      <c r="AO36" s="994"/>
      <c r="AP36" s="994"/>
      <c r="AQ36" s="994"/>
      <c r="AR36" s="994"/>
      <c r="AS36" s="994"/>
      <c r="AT36" s="995" t="str">
        <f t="shared" ref="AT36" si="13">IF(SUM(AD36:AS37)=0,"",SUM(AD36:AS37))</f>
        <v/>
      </c>
      <c r="AU36" s="996"/>
      <c r="AV36" s="611"/>
      <c r="AW36" s="611"/>
      <c r="AX36" s="611"/>
      <c r="AY36" s="611"/>
      <c r="AZ36" s="611"/>
      <c r="BA36" s="611"/>
      <c r="BB36" s="611"/>
      <c r="BC36" s="611"/>
      <c r="BD36" s="611"/>
      <c r="BE36" s="611"/>
      <c r="BF36" s="611"/>
      <c r="BG36" s="611"/>
    </row>
    <row r="37" spans="1:59" s="23" customFormat="1" ht="18.75" customHeight="1" x14ac:dyDescent="0.4">
      <c r="A37" s="1014"/>
      <c r="B37" s="1014"/>
      <c r="C37" s="1014"/>
      <c r="D37" s="1014"/>
      <c r="E37" s="951"/>
      <c r="F37" s="1013"/>
      <c r="G37" s="616"/>
      <c r="H37" s="617"/>
      <c r="I37" s="617"/>
      <c r="J37" s="617"/>
      <c r="K37" s="623"/>
      <c r="L37" s="1016"/>
      <c r="M37" s="1017"/>
      <c r="N37" s="1013"/>
      <c r="O37" s="1019"/>
      <c r="P37" s="1020"/>
      <c r="Q37" s="1020"/>
      <c r="R37" s="1020"/>
      <c r="S37" s="1016"/>
      <c r="T37" s="1013"/>
      <c r="U37" s="1008"/>
      <c r="V37" s="1009"/>
      <c r="W37" s="1009"/>
      <c r="X37" s="1010"/>
      <c r="Y37" s="1016"/>
      <c r="Z37" s="1013"/>
      <c r="AA37" s="1001"/>
      <c r="AB37" s="1002"/>
      <c r="AC37" s="1003"/>
      <c r="AD37" s="1004"/>
      <c r="AE37" s="1004"/>
      <c r="AF37" s="1004"/>
      <c r="AG37" s="1004"/>
      <c r="AH37" s="1004"/>
      <c r="AI37" s="1004"/>
      <c r="AJ37" s="1004"/>
      <c r="AK37" s="1004"/>
      <c r="AL37" s="1004"/>
      <c r="AM37" s="1004"/>
      <c r="AN37" s="994"/>
      <c r="AO37" s="994"/>
      <c r="AP37" s="994"/>
      <c r="AQ37" s="994"/>
      <c r="AR37" s="994"/>
      <c r="AS37" s="994"/>
      <c r="AT37" s="997"/>
      <c r="AU37" s="998"/>
      <c r="AV37" s="611"/>
      <c r="AW37" s="611"/>
      <c r="AX37" s="611"/>
      <c r="AY37" s="611"/>
      <c r="AZ37" s="611"/>
      <c r="BA37" s="611"/>
      <c r="BB37" s="611"/>
      <c r="BC37" s="611"/>
      <c r="BD37" s="611"/>
      <c r="BE37" s="611"/>
      <c r="BF37" s="611"/>
      <c r="BG37" s="611"/>
    </row>
    <row r="38" spans="1:59" s="23" customFormat="1" ht="18.75" customHeight="1" x14ac:dyDescent="0.4">
      <c r="A38" s="1014"/>
      <c r="B38" s="1014"/>
      <c r="C38" s="1014"/>
      <c r="D38" s="1014"/>
      <c r="E38" s="1011"/>
      <c r="F38" s="1012"/>
      <c r="G38" s="614"/>
      <c r="H38" s="615"/>
      <c r="I38" s="615"/>
      <c r="J38" s="615"/>
      <c r="K38" s="622"/>
      <c r="L38" s="1015"/>
      <c r="M38" s="1011"/>
      <c r="N38" s="1012"/>
      <c r="O38" s="1018"/>
      <c r="P38" s="1020"/>
      <c r="Q38" s="1020"/>
      <c r="R38" s="1020"/>
      <c r="S38" s="1015"/>
      <c r="T38" s="1012"/>
      <c r="U38" s="1005"/>
      <c r="V38" s="1006"/>
      <c r="W38" s="1006"/>
      <c r="X38" s="1007"/>
      <c r="Y38" s="1015"/>
      <c r="Z38" s="1012"/>
      <c r="AA38" s="999"/>
      <c r="AB38" s="1000"/>
      <c r="AC38" s="1003"/>
      <c r="AD38" s="1004"/>
      <c r="AE38" s="1004"/>
      <c r="AF38" s="1004"/>
      <c r="AG38" s="1004"/>
      <c r="AH38" s="1004"/>
      <c r="AI38" s="1004"/>
      <c r="AJ38" s="1004"/>
      <c r="AK38" s="1004"/>
      <c r="AL38" s="1004"/>
      <c r="AM38" s="1004"/>
      <c r="AN38" s="994"/>
      <c r="AO38" s="994"/>
      <c r="AP38" s="994"/>
      <c r="AQ38" s="994"/>
      <c r="AR38" s="994"/>
      <c r="AS38" s="994"/>
      <c r="AT38" s="995" t="str">
        <f t="shared" ref="AT38" si="14">IF(SUM(AD38:AS39)=0,"",SUM(AD38:AS39))</f>
        <v/>
      </c>
      <c r="AU38" s="996"/>
      <c r="AV38" s="611"/>
      <c r="AW38" s="611"/>
      <c r="AX38" s="611"/>
      <c r="AY38" s="611"/>
      <c r="AZ38" s="611"/>
      <c r="BA38" s="611"/>
      <c r="BB38" s="611"/>
      <c r="BC38" s="611"/>
      <c r="BD38" s="611"/>
      <c r="BE38" s="611"/>
      <c r="BF38" s="611"/>
      <c r="BG38" s="611"/>
    </row>
    <row r="39" spans="1:59" s="23" customFormat="1" ht="18.75" customHeight="1" x14ac:dyDescent="0.4">
      <c r="A39" s="1014"/>
      <c r="B39" s="1014"/>
      <c r="C39" s="1014"/>
      <c r="D39" s="1014"/>
      <c r="E39" s="951"/>
      <c r="F39" s="1013"/>
      <c r="G39" s="616"/>
      <c r="H39" s="617"/>
      <c r="I39" s="617"/>
      <c r="J39" s="617"/>
      <c r="K39" s="623"/>
      <c r="L39" s="1016"/>
      <c r="M39" s="1017"/>
      <c r="N39" s="1013"/>
      <c r="O39" s="1019"/>
      <c r="P39" s="1020"/>
      <c r="Q39" s="1020"/>
      <c r="R39" s="1020"/>
      <c r="S39" s="1016"/>
      <c r="T39" s="1013"/>
      <c r="U39" s="1008"/>
      <c r="V39" s="1009"/>
      <c r="W39" s="1009"/>
      <c r="X39" s="1010"/>
      <c r="Y39" s="1016"/>
      <c r="Z39" s="1013"/>
      <c r="AA39" s="1001"/>
      <c r="AB39" s="1002"/>
      <c r="AC39" s="1003"/>
      <c r="AD39" s="1004"/>
      <c r="AE39" s="1004"/>
      <c r="AF39" s="1004"/>
      <c r="AG39" s="1004"/>
      <c r="AH39" s="1004"/>
      <c r="AI39" s="1004"/>
      <c r="AJ39" s="1004"/>
      <c r="AK39" s="1004"/>
      <c r="AL39" s="1004"/>
      <c r="AM39" s="1004"/>
      <c r="AN39" s="994"/>
      <c r="AO39" s="994"/>
      <c r="AP39" s="994"/>
      <c r="AQ39" s="994"/>
      <c r="AR39" s="994"/>
      <c r="AS39" s="994"/>
      <c r="AT39" s="997"/>
      <c r="AU39" s="998"/>
      <c r="AV39" s="611"/>
      <c r="AW39" s="611"/>
      <c r="AX39" s="611"/>
      <c r="AY39" s="611"/>
      <c r="AZ39" s="611"/>
      <c r="BA39" s="611"/>
      <c r="BB39" s="611"/>
      <c r="BC39" s="611"/>
      <c r="BD39" s="611"/>
      <c r="BE39" s="611"/>
      <c r="BF39" s="611"/>
      <c r="BG39" s="611"/>
    </row>
    <row r="40" spans="1:59" s="23" customFormat="1" ht="18.75" customHeight="1" x14ac:dyDescent="0.4">
      <c r="A40" s="1014"/>
      <c r="B40" s="1014"/>
      <c r="C40" s="1014"/>
      <c r="D40" s="1014"/>
      <c r="E40" s="1011"/>
      <c r="F40" s="1012"/>
      <c r="G40" s="614"/>
      <c r="H40" s="615"/>
      <c r="I40" s="615"/>
      <c r="J40" s="615"/>
      <c r="K40" s="622"/>
      <c r="L40" s="1015"/>
      <c r="M40" s="1011"/>
      <c r="N40" s="1012"/>
      <c r="O40" s="1018"/>
      <c r="P40" s="1020"/>
      <c r="Q40" s="1020"/>
      <c r="R40" s="1020"/>
      <c r="S40" s="1015"/>
      <c r="T40" s="1012"/>
      <c r="U40" s="1005"/>
      <c r="V40" s="1006"/>
      <c r="W40" s="1006"/>
      <c r="X40" s="1007"/>
      <c r="Y40" s="1015"/>
      <c r="Z40" s="1012"/>
      <c r="AA40" s="999"/>
      <c r="AB40" s="1000"/>
      <c r="AC40" s="1003"/>
      <c r="AD40" s="1004"/>
      <c r="AE40" s="1004"/>
      <c r="AF40" s="1004"/>
      <c r="AG40" s="1004"/>
      <c r="AH40" s="1004"/>
      <c r="AI40" s="1004"/>
      <c r="AJ40" s="1004"/>
      <c r="AK40" s="1004"/>
      <c r="AL40" s="1004"/>
      <c r="AM40" s="1004"/>
      <c r="AN40" s="994"/>
      <c r="AO40" s="994"/>
      <c r="AP40" s="994"/>
      <c r="AQ40" s="994"/>
      <c r="AR40" s="994"/>
      <c r="AS40" s="994"/>
      <c r="AT40" s="995" t="str">
        <f t="shared" ref="AT40" si="15">IF(SUM(AD40:AS41)=0,"",SUM(AD40:AS41))</f>
        <v/>
      </c>
      <c r="AU40" s="996"/>
      <c r="AV40" s="611"/>
      <c r="AW40" s="611"/>
      <c r="AX40" s="611"/>
      <c r="AY40" s="611"/>
      <c r="AZ40" s="611"/>
      <c r="BA40" s="611"/>
      <c r="BB40" s="611"/>
      <c r="BC40" s="611"/>
      <c r="BD40" s="611"/>
      <c r="BE40" s="611"/>
      <c r="BF40" s="611"/>
      <c r="BG40" s="611"/>
    </row>
    <row r="41" spans="1:59" s="23" customFormat="1" ht="18.75" customHeight="1" x14ac:dyDescent="0.4">
      <c r="A41" s="1014"/>
      <c r="B41" s="1014"/>
      <c r="C41" s="1014"/>
      <c r="D41" s="1014"/>
      <c r="E41" s="951"/>
      <c r="F41" s="1013"/>
      <c r="G41" s="616"/>
      <c r="H41" s="617"/>
      <c r="I41" s="617"/>
      <c r="J41" s="617"/>
      <c r="K41" s="623"/>
      <c r="L41" s="1016"/>
      <c r="M41" s="1017"/>
      <c r="N41" s="1013"/>
      <c r="O41" s="1019"/>
      <c r="P41" s="1020"/>
      <c r="Q41" s="1020"/>
      <c r="R41" s="1020"/>
      <c r="S41" s="1016"/>
      <c r="T41" s="1013"/>
      <c r="U41" s="1008"/>
      <c r="V41" s="1009"/>
      <c r="W41" s="1009"/>
      <c r="X41" s="1010"/>
      <c r="Y41" s="1016"/>
      <c r="Z41" s="1013"/>
      <c r="AA41" s="1001"/>
      <c r="AB41" s="1002"/>
      <c r="AC41" s="1003"/>
      <c r="AD41" s="1004"/>
      <c r="AE41" s="1004"/>
      <c r="AF41" s="1004"/>
      <c r="AG41" s="1004"/>
      <c r="AH41" s="1004"/>
      <c r="AI41" s="1004"/>
      <c r="AJ41" s="1004"/>
      <c r="AK41" s="1004"/>
      <c r="AL41" s="1004"/>
      <c r="AM41" s="1004"/>
      <c r="AN41" s="994"/>
      <c r="AO41" s="994"/>
      <c r="AP41" s="994"/>
      <c r="AQ41" s="994"/>
      <c r="AR41" s="994"/>
      <c r="AS41" s="994"/>
      <c r="AT41" s="997"/>
      <c r="AU41" s="998"/>
      <c r="AV41" s="611"/>
      <c r="AW41" s="611"/>
      <c r="AX41" s="611"/>
      <c r="AY41" s="611"/>
      <c r="AZ41" s="611"/>
      <c r="BA41" s="611"/>
      <c r="BB41" s="611"/>
      <c r="BC41" s="611"/>
      <c r="BD41" s="611"/>
      <c r="BE41" s="611"/>
      <c r="BF41" s="611"/>
      <c r="BG41" s="611"/>
    </row>
    <row r="42" spans="1:59" s="23" customFormat="1" ht="18.75" customHeight="1" x14ac:dyDescent="0.4">
      <c r="A42" s="1014"/>
      <c r="B42" s="1014"/>
      <c r="C42" s="1014"/>
      <c r="D42" s="1014"/>
      <c r="E42" s="1011"/>
      <c r="F42" s="1012"/>
      <c r="G42" s="614"/>
      <c r="H42" s="615"/>
      <c r="I42" s="615"/>
      <c r="J42" s="615"/>
      <c r="K42" s="622"/>
      <c r="L42" s="1015"/>
      <c r="M42" s="1011"/>
      <c r="N42" s="1012"/>
      <c r="O42" s="1018"/>
      <c r="P42" s="1020"/>
      <c r="Q42" s="1020"/>
      <c r="R42" s="1020"/>
      <c r="S42" s="1015"/>
      <c r="T42" s="1012"/>
      <c r="U42" s="1005"/>
      <c r="V42" s="1006"/>
      <c r="W42" s="1006"/>
      <c r="X42" s="1007"/>
      <c r="Y42" s="1015"/>
      <c r="Z42" s="1012"/>
      <c r="AA42" s="999"/>
      <c r="AB42" s="1000"/>
      <c r="AC42" s="1003"/>
      <c r="AD42" s="1004"/>
      <c r="AE42" s="1004"/>
      <c r="AF42" s="1004"/>
      <c r="AG42" s="1004"/>
      <c r="AH42" s="1004"/>
      <c r="AI42" s="1004"/>
      <c r="AJ42" s="1004"/>
      <c r="AK42" s="1004"/>
      <c r="AL42" s="1004"/>
      <c r="AM42" s="1004"/>
      <c r="AN42" s="994"/>
      <c r="AO42" s="994"/>
      <c r="AP42" s="994"/>
      <c r="AQ42" s="994"/>
      <c r="AR42" s="994"/>
      <c r="AS42" s="994"/>
      <c r="AT42" s="995" t="str">
        <f t="shared" ref="AT42" si="16">IF(SUM(AD42:AS43)=0,"",SUM(AD42:AS43))</f>
        <v/>
      </c>
      <c r="AU42" s="996"/>
      <c r="AV42" s="611"/>
      <c r="AW42" s="611"/>
      <c r="AX42" s="611"/>
      <c r="AY42" s="611"/>
      <c r="AZ42" s="611"/>
      <c r="BA42" s="611"/>
      <c r="BB42" s="611"/>
      <c r="BC42" s="611"/>
      <c r="BD42" s="611"/>
      <c r="BE42" s="611"/>
      <c r="BF42" s="611"/>
      <c r="BG42" s="611"/>
    </row>
    <row r="43" spans="1:59" s="23" customFormat="1" ht="18.75" customHeight="1" thickBot="1" x14ac:dyDescent="0.45">
      <c r="A43" s="1033"/>
      <c r="B43" s="1033"/>
      <c r="C43" s="1033"/>
      <c r="D43" s="1033"/>
      <c r="E43" s="951"/>
      <c r="F43" s="1013"/>
      <c r="G43" s="616"/>
      <c r="H43" s="617"/>
      <c r="I43" s="617"/>
      <c r="J43" s="617"/>
      <c r="K43" s="623"/>
      <c r="L43" s="1016"/>
      <c r="M43" s="1017"/>
      <c r="N43" s="1013"/>
      <c r="O43" s="1019"/>
      <c r="P43" s="1018"/>
      <c r="Q43" s="1018"/>
      <c r="R43" s="1018"/>
      <c r="S43" s="1016"/>
      <c r="T43" s="1013"/>
      <c r="U43" s="1008"/>
      <c r="V43" s="1009"/>
      <c r="W43" s="1009"/>
      <c r="X43" s="1010"/>
      <c r="Y43" s="1016"/>
      <c r="Z43" s="1013"/>
      <c r="AA43" s="1001"/>
      <c r="AB43" s="1002"/>
      <c r="AC43" s="1032"/>
      <c r="AD43" s="1031"/>
      <c r="AE43" s="1031"/>
      <c r="AF43" s="1031"/>
      <c r="AG43" s="1031"/>
      <c r="AH43" s="1031"/>
      <c r="AI43" s="1031"/>
      <c r="AJ43" s="1031"/>
      <c r="AK43" s="1031"/>
      <c r="AL43" s="1031"/>
      <c r="AM43" s="1031"/>
      <c r="AN43" s="1046"/>
      <c r="AO43" s="1046"/>
      <c r="AP43" s="1046"/>
      <c r="AQ43" s="1046"/>
      <c r="AR43" s="1046"/>
      <c r="AS43" s="1046"/>
      <c r="AT43" s="1044"/>
      <c r="AU43" s="1045"/>
      <c r="AV43" s="611"/>
      <c r="AW43" s="611"/>
      <c r="AX43" s="611"/>
      <c r="AY43" s="611"/>
      <c r="AZ43" s="611"/>
      <c r="BA43" s="611"/>
      <c r="BB43" s="611"/>
      <c r="BC43" s="611"/>
      <c r="BD43" s="611"/>
      <c r="BE43" s="611"/>
      <c r="BF43" s="611"/>
      <c r="BG43" s="611"/>
    </row>
    <row r="44" spans="1:59" s="23" customFormat="1" ht="18.75" customHeight="1" thickTop="1" x14ac:dyDescent="0.4">
      <c r="A44" s="857" t="s">
        <v>152</v>
      </c>
      <c r="B44" s="857"/>
      <c r="C44" s="857"/>
      <c r="D44" s="857"/>
      <c r="E44" s="1022"/>
      <c r="F44" s="1022"/>
      <c r="G44" s="1038"/>
      <c r="H44" s="1039"/>
      <c r="I44" s="1039"/>
      <c r="J44" s="1039"/>
      <c r="K44" s="1040"/>
      <c r="L44" s="1023"/>
      <c r="M44" s="1024"/>
      <c r="N44" s="1025"/>
      <c r="O44" s="1029"/>
      <c r="P44" s="1022"/>
      <c r="Q44" s="1022"/>
      <c r="R44" s="1022"/>
      <c r="S44" s="1022"/>
      <c r="T44" s="1022"/>
      <c r="U44" s="1022"/>
      <c r="V44" s="1022"/>
      <c r="W44" s="1022"/>
      <c r="X44" s="1022"/>
      <c r="Y44" s="1022" t="str">
        <f>IF(SUM(Y6:Y43)=0,"",SUM(Y6:Y43))</f>
        <v/>
      </c>
      <c r="Z44" s="1022"/>
      <c r="AA44" s="1022"/>
      <c r="AB44" s="1022"/>
      <c r="AC44" s="1034"/>
      <c r="AD44" s="1034"/>
      <c r="AE44" s="1034"/>
      <c r="AF44" s="1034"/>
      <c r="AG44" s="1034"/>
      <c r="AH44" s="1034"/>
      <c r="AI44" s="1034"/>
      <c r="AJ44" s="1034"/>
      <c r="AK44" s="1034"/>
      <c r="AL44" s="1034"/>
      <c r="AM44" s="1034"/>
      <c r="AN44" s="1034"/>
      <c r="AO44" s="1034"/>
      <c r="AP44" s="1034"/>
      <c r="AQ44" s="1034"/>
      <c r="AR44" s="1034"/>
      <c r="AS44" s="1034"/>
      <c r="AT44" s="1036" t="str">
        <f>IF(SUM(AT8:AU43)=0,"",SUM(AT8:AU43))</f>
        <v/>
      </c>
      <c r="AU44" s="1036"/>
      <c r="AV44" s="611"/>
      <c r="AW44" s="611"/>
      <c r="AX44" s="611"/>
      <c r="AY44" s="611"/>
      <c r="AZ44" s="611"/>
      <c r="BA44" s="611"/>
      <c r="BB44" s="611"/>
      <c r="BC44" s="611"/>
      <c r="BD44" s="611"/>
      <c r="BE44" s="611"/>
      <c r="BF44" s="611"/>
      <c r="BG44" s="611"/>
    </row>
    <row r="45" spans="1:59" s="23" customFormat="1" ht="18.75" customHeight="1" x14ac:dyDescent="0.4">
      <c r="A45" s="857"/>
      <c r="B45" s="857"/>
      <c r="C45" s="857"/>
      <c r="D45" s="857"/>
      <c r="E45" s="1022"/>
      <c r="F45" s="1022"/>
      <c r="G45" s="1041"/>
      <c r="H45" s="1042"/>
      <c r="I45" s="1042"/>
      <c r="J45" s="1042"/>
      <c r="K45" s="1043"/>
      <c r="L45" s="1026"/>
      <c r="M45" s="1027"/>
      <c r="N45" s="1028"/>
      <c r="O45" s="1030"/>
      <c r="P45" s="1022"/>
      <c r="Q45" s="1022"/>
      <c r="R45" s="1022"/>
      <c r="S45" s="1022"/>
      <c r="T45" s="1022"/>
      <c r="U45" s="1022"/>
      <c r="V45" s="1022"/>
      <c r="W45" s="1022"/>
      <c r="X45" s="1022"/>
      <c r="Y45" s="1022"/>
      <c r="Z45" s="1022"/>
      <c r="AA45" s="1022"/>
      <c r="AB45" s="1022"/>
      <c r="AC45" s="1035"/>
      <c r="AD45" s="1035"/>
      <c r="AE45" s="1035"/>
      <c r="AF45" s="1035"/>
      <c r="AG45" s="1035"/>
      <c r="AH45" s="1035"/>
      <c r="AI45" s="1035"/>
      <c r="AJ45" s="1035"/>
      <c r="AK45" s="1035"/>
      <c r="AL45" s="1035"/>
      <c r="AM45" s="1035"/>
      <c r="AN45" s="1035"/>
      <c r="AO45" s="1035"/>
      <c r="AP45" s="1035"/>
      <c r="AQ45" s="1035"/>
      <c r="AR45" s="1035"/>
      <c r="AS45" s="1035"/>
      <c r="AT45" s="955"/>
      <c r="AU45" s="955"/>
      <c r="AV45" s="611"/>
      <c r="AW45" s="611"/>
      <c r="AX45" s="611"/>
      <c r="AY45" s="611"/>
      <c r="AZ45" s="611"/>
      <c r="BA45" s="611"/>
      <c r="BB45" s="611"/>
      <c r="BC45" s="611"/>
      <c r="BD45" s="611"/>
      <c r="BE45" s="611"/>
      <c r="BF45" s="611"/>
      <c r="BG45" s="611"/>
    </row>
    <row r="46" spans="1:59" s="23" customFormat="1" ht="18.75" customHeight="1" x14ac:dyDescent="0.3">
      <c r="A46" s="76" t="s">
        <v>77</v>
      </c>
      <c r="B46" s="72" t="s">
        <v>910</v>
      </c>
      <c r="C46" s="72"/>
      <c r="D46" s="72"/>
      <c r="E46" s="611"/>
      <c r="F46" s="611"/>
      <c r="G46" s="619"/>
      <c r="H46" s="619"/>
      <c r="I46" s="619"/>
      <c r="J46" s="619"/>
      <c r="K46" s="555"/>
      <c r="L46" s="611"/>
      <c r="M46" s="104"/>
      <c r="N46" s="104"/>
      <c r="O46" s="104"/>
      <c r="P46" s="611"/>
      <c r="Q46" s="611"/>
      <c r="R46" s="611"/>
      <c r="S46" s="611"/>
      <c r="T46" s="112"/>
      <c r="U46" s="112"/>
      <c r="V46" s="112"/>
      <c r="W46" s="112"/>
      <c r="X46" s="112"/>
      <c r="Y46" s="112"/>
      <c r="Z46" s="112"/>
      <c r="AA46" s="104"/>
      <c r="AB46" s="104"/>
      <c r="AC46" s="104"/>
      <c r="AD46" s="104"/>
      <c r="AE46" s="104"/>
      <c r="AF46" s="104"/>
      <c r="AG46" s="104"/>
      <c r="AH46" s="104"/>
      <c r="AI46" s="104"/>
      <c r="AJ46" s="104"/>
      <c r="AK46" s="104"/>
      <c r="AL46" s="104"/>
      <c r="AM46" s="104"/>
      <c r="AN46" s="104"/>
      <c r="AO46" s="104"/>
      <c r="AP46" s="611"/>
      <c r="AQ46" s="611"/>
      <c r="AR46" s="611"/>
      <c r="AS46" s="611"/>
      <c r="AT46" s="611"/>
      <c r="AU46" s="611"/>
      <c r="AV46" s="611"/>
      <c r="AW46" s="611"/>
      <c r="AX46" s="611"/>
      <c r="AY46" s="611"/>
      <c r="AZ46" s="611"/>
      <c r="BA46" s="611"/>
      <c r="BB46" s="611"/>
      <c r="BC46" s="611"/>
      <c r="BD46" s="611"/>
      <c r="BE46" s="611"/>
      <c r="BF46" s="611"/>
      <c r="BG46" s="611"/>
    </row>
    <row r="47" spans="1:59" s="23" customFormat="1" ht="18.75" customHeight="1" x14ac:dyDescent="0.3">
      <c r="A47" s="72"/>
      <c r="B47" s="72" t="s">
        <v>911</v>
      </c>
      <c r="C47" s="72"/>
      <c r="D47" s="72"/>
      <c r="E47" s="611"/>
      <c r="F47" s="611"/>
      <c r="G47" s="619"/>
      <c r="H47" s="619"/>
      <c r="I47" s="619"/>
      <c r="J47" s="619"/>
      <c r="K47" s="555"/>
      <c r="L47" s="611"/>
      <c r="M47" s="104"/>
      <c r="N47" s="104"/>
      <c r="O47" s="104"/>
      <c r="P47" s="611"/>
      <c r="Q47" s="611"/>
      <c r="R47" s="611"/>
      <c r="S47" s="611"/>
      <c r="T47" s="112"/>
      <c r="U47" s="112"/>
      <c r="V47" s="112"/>
      <c r="W47" s="112"/>
      <c r="X47" s="112"/>
      <c r="Y47" s="112"/>
      <c r="Z47" s="112"/>
      <c r="AA47" s="104"/>
      <c r="AB47" s="104"/>
      <c r="AC47" s="104"/>
      <c r="AD47" s="104"/>
      <c r="AE47" s="104"/>
      <c r="AF47" s="104"/>
      <c r="AG47" s="104"/>
      <c r="AH47" s="104"/>
      <c r="AI47" s="104"/>
      <c r="AJ47" s="104"/>
      <c r="AK47" s="104"/>
      <c r="AL47" s="104"/>
      <c r="AM47" s="104"/>
      <c r="AN47" s="104"/>
      <c r="AO47" s="104"/>
      <c r="AP47" s="611"/>
      <c r="AQ47" s="611"/>
      <c r="AR47" s="611"/>
      <c r="AS47" s="611"/>
      <c r="AT47" s="611"/>
      <c r="AU47" s="611"/>
      <c r="AV47" s="611"/>
      <c r="AW47" s="611"/>
      <c r="AX47" s="611"/>
      <c r="AY47" s="611"/>
      <c r="AZ47" s="611"/>
      <c r="BA47" s="611"/>
      <c r="BB47" s="611"/>
      <c r="BC47" s="611"/>
      <c r="BD47" s="611"/>
      <c r="BE47" s="611"/>
      <c r="BF47" s="611"/>
      <c r="BG47" s="611"/>
    </row>
    <row r="48" spans="1:59" ht="18.75" customHeight="1" x14ac:dyDescent="0.3">
      <c r="A48" s="72"/>
      <c r="B48" s="72" t="s">
        <v>155</v>
      </c>
      <c r="C48" s="72"/>
      <c r="D48" s="501"/>
      <c r="E48" s="90"/>
      <c r="F48" s="90"/>
      <c r="G48" s="621"/>
      <c r="H48" s="621"/>
      <c r="I48" s="621"/>
      <c r="J48" s="621"/>
      <c r="K48" s="621"/>
      <c r="L48" s="90"/>
      <c r="M48" s="112"/>
      <c r="N48" s="112"/>
      <c r="O48" s="112"/>
      <c r="P48" s="112"/>
      <c r="Q48" s="112"/>
      <c r="R48" s="112"/>
      <c r="S48" s="112"/>
    </row>
    <row r="49" spans="1:12" ht="18.75" customHeight="1" x14ac:dyDescent="0.3">
      <c r="A49" s="72"/>
      <c r="B49" s="72" t="s">
        <v>156</v>
      </c>
      <c r="C49" s="72"/>
      <c r="D49" s="72"/>
      <c r="E49" s="611"/>
      <c r="F49" s="611"/>
      <c r="L49" s="611"/>
    </row>
    <row r="50" spans="1:12" ht="18.75" customHeight="1" x14ac:dyDescent="0.3">
      <c r="A50" s="72"/>
      <c r="B50" s="72" t="s">
        <v>951</v>
      </c>
      <c r="C50" s="72"/>
      <c r="D50" s="72"/>
      <c r="E50" s="611"/>
      <c r="F50" s="611"/>
      <c r="L50" s="611"/>
    </row>
    <row r="51" spans="1:12" ht="18.75" customHeight="1" x14ac:dyDescent="0.3"/>
    <row r="52" spans="1:12" ht="18.75" customHeight="1" x14ac:dyDescent="0.3"/>
    <row r="55" spans="1:12" x14ac:dyDescent="0.3">
      <c r="A55" s="104" t="s">
        <v>83</v>
      </c>
    </row>
    <row r="56" spans="1:12" x14ac:dyDescent="0.3">
      <c r="A56" s="104" t="s">
        <v>157</v>
      </c>
    </row>
    <row r="57" spans="1:12" x14ac:dyDescent="0.3">
      <c r="A57" s="104" t="s">
        <v>158</v>
      </c>
    </row>
    <row r="58" spans="1:12" x14ac:dyDescent="0.3">
      <c r="A58" s="104" t="s">
        <v>84</v>
      </c>
    </row>
    <row r="59" spans="1:12" x14ac:dyDescent="0.3">
      <c r="A59" s="104" t="s">
        <v>159</v>
      </c>
    </row>
    <row r="60" spans="1:12" x14ac:dyDescent="0.3">
      <c r="A60" s="104" t="s">
        <v>823</v>
      </c>
    </row>
    <row r="61" spans="1:12" x14ac:dyDescent="0.3">
      <c r="A61" s="104" t="s">
        <v>824</v>
      </c>
    </row>
    <row r="62" spans="1:12" x14ac:dyDescent="0.3">
      <c r="A62" s="104" t="s">
        <v>825</v>
      </c>
    </row>
    <row r="63" spans="1:12" x14ac:dyDescent="0.3">
      <c r="A63" s="104" t="s">
        <v>826</v>
      </c>
    </row>
    <row r="64" spans="1:12" x14ac:dyDescent="0.3">
      <c r="A64" s="104" t="s">
        <v>827</v>
      </c>
    </row>
    <row r="65" spans="1:1" x14ac:dyDescent="0.3">
      <c r="A65" s="104" t="s">
        <v>818</v>
      </c>
    </row>
    <row r="66" spans="1:1" x14ac:dyDescent="0.3">
      <c r="A66" s="104" t="s">
        <v>290</v>
      </c>
    </row>
    <row r="67" spans="1:1" x14ac:dyDescent="0.3">
      <c r="A67" s="104" t="s">
        <v>819</v>
      </c>
    </row>
    <row r="68" spans="1:1" x14ac:dyDescent="0.3">
      <c r="A68" s="104" t="s">
        <v>160</v>
      </c>
    </row>
    <row r="69" spans="1:1" x14ac:dyDescent="0.3">
      <c r="A69" s="104" t="s">
        <v>161</v>
      </c>
    </row>
    <row r="70" spans="1:1" x14ac:dyDescent="0.3">
      <c r="A70" s="104" t="s">
        <v>820</v>
      </c>
    </row>
  </sheetData>
  <sheetProtection selectLockedCells="1"/>
  <mergeCells count="448">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0:AS41"/>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1"/>
  <dataValidations count="1">
    <dataValidation type="list" allowBlank="1" showInputMessage="1" sqref="AA8:AB43" xr:uid="{666777DA-1CA4-42E7-BA02-8FE10A0944F6}">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55361"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55362"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55363"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55364"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55365"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55366"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55367"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55368"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55369"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55370"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5537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537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537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537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537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537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537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537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537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538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538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538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538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538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538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538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538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538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538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539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539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539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539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539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539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539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539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539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539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540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540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540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540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540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55463" r:id="rId112" name="Check Box 167">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55464" r:id="rId113" name="Check Box 168">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55465" r:id="rId114" name="Check Box 169">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55466" r:id="rId115" name="Check Box 170">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55467" r:id="rId116" name="Check Box 171">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55468" r:id="rId117" name="Check Box 172">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55469" r:id="rId118" name="Check Box 173">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55470" r:id="rId119" name="Check Box 174">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55471" r:id="rId120" name="Check Box 175">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55472" r:id="rId121" name="Check Box 176">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55473" r:id="rId122" name="Check Box 177">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55474" r:id="rId123" name="Check Box 178">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55475" r:id="rId124" name="Check Box 179">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55476" r:id="rId125" name="Check Box 180">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55477" r:id="rId126" name="Check Box 181">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55478" r:id="rId127" name="Check Box 182">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55479" r:id="rId128" name="Check Box 183">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55480" r:id="rId129" name="Check Box 184">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55481" r:id="rId130" name="Check Box 185">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55482" r:id="rId131" name="Check Box 186">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55483" r:id="rId132" name="Check Box 187">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55484" r:id="rId133" name="Check Box 188">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55485" r:id="rId134" name="Check Box 189">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55486" r:id="rId135" name="Check Box 190">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55487" r:id="rId136" name="Check Box 191">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55488" r:id="rId137" name="Check Box 192">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55489" r:id="rId138" name="Check Box 193">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55490" r:id="rId139" name="Check Box 194">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55491" r:id="rId140" name="Check Box 195">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55492" r:id="rId141" name="Check Box 196">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55493" r:id="rId142" name="Check Box 197">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55494" r:id="rId143" name="Check Box 198">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55495" r:id="rId144" name="Check Box 199">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55496" r:id="rId145" name="Check Box 200">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55497" r:id="rId146" name="Check Box 201">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55498" r:id="rId147" name="Check Box 202">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55499" r:id="rId148" name="Check Box 203">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55500" r:id="rId149" name="Check Box 204">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55501" r:id="rId150" name="Check Box 205">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55502" r:id="rId151" name="Check Box 206">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55503" r:id="rId152" name="Check Box 207">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55504" r:id="rId153" name="Check Box 208">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55505" r:id="rId154" name="Check Box 209">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55506" r:id="rId155" name="Check Box 210">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55507" r:id="rId156" name="Check Box 211">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55508" r:id="rId157" name="Check Box 212">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55509" r:id="rId158" name="Check Box 213">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55510" r:id="rId159" name="Check Box 214">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55511" r:id="rId160" name="Check Box 215">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55512" r:id="rId161" name="Check Box 216">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55513" r:id="rId162" name="Check Box 217">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55514" r:id="rId163" name="Check Box 218">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55515" r:id="rId164" name="Check Box 219">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55516" r:id="rId165" name="Check Box 220">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58FAA865-2212-4ADF-9737-8576BDB2D680}">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 type="list" allowBlank="1" xr:uid="{1E76562B-CF32-4BF5-97E1-7B0307914FE5}">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1247-1670-4728-B82B-C47650DA306D}">
  <sheetPr>
    <tabColor theme="7" tint="0.79998168889431442"/>
    <pageSetUpPr fitToPage="1"/>
  </sheetPr>
  <dimension ref="A1:BG70"/>
  <sheetViews>
    <sheetView view="pageBreakPreview" zoomScale="70" zoomScaleNormal="70" zoomScaleSheetLayoutView="70" workbookViewId="0">
      <selection activeCell="F1" sqref="F1"/>
    </sheetView>
  </sheetViews>
  <sheetFormatPr defaultRowHeight="16.5" x14ac:dyDescent="0.3"/>
  <cols>
    <col min="1" max="6" width="4.5" style="104" customWidth="1"/>
    <col min="7" max="11" width="4.5" style="619" customWidth="1"/>
    <col min="12" max="52" width="4.5" style="104" customWidth="1"/>
    <col min="53" max="59" width="9" style="104"/>
    <col min="60" max="257" width="9" style="4"/>
    <col min="258" max="308" width="4.5" style="4" customWidth="1"/>
    <col min="309" max="513" width="9" style="4"/>
    <col min="514" max="564" width="4.5" style="4" customWidth="1"/>
    <col min="565" max="769" width="9" style="4"/>
    <col min="770" max="820" width="4.5" style="4" customWidth="1"/>
    <col min="821" max="1025" width="9" style="4"/>
    <col min="1026" max="1076" width="4.5" style="4" customWidth="1"/>
    <col min="1077" max="1281" width="9" style="4"/>
    <col min="1282" max="1332" width="4.5" style="4" customWidth="1"/>
    <col min="1333" max="1537" width="9" style="4"/>
    <col min="1538" max="1588" width="4.5" style="4" customWidth="1"/>
    <col min="1589" max="1793" width="9" style="4"/>
    <col min="1794" max="1844" width="4.5" style="4" customWidth="1"/>
    <col min="1845" max="2049" width="9" style="4"/>
    <col min="2050" max="2100" width="4.5" style="4" customWidth="1"/>
    <col min="2101" max="2305" width="9" style="4"/>
    <col min="2306" max="2356" width="4.5" style="4" customWidth="1"/>
    <col min="2357" max="2561" width="9" style="4"/>
    <col min="2562" max="2612" width="4.5" style="4" customWidth="1"/>
    <col min="2613" max="2817" width="9" style="4"/>
    <col min="2818" max="2868" width="4.5" style="4" customWidth="1"/>
    <col min="2869" max="3073" width="9" style="4"/>
    <col min="3074" max="3124" width="4.5" style="4" customWidth="1"/>
    <col min="3125" max="3329" width="9" style="4"/>
    <col min="3330" max="3380" width="4.5" style="4" customWidth="1"/>
    <col min="3381" max="3585" width="9" style="4"/>
    <col min="3586" max="3636" width="4.5" style="4" customWidth="1"/>
    <col min="3637" max="3841" width="9" style="4"/>
    <col min="3842" max="3892" width="4.5" style="4" customWidth="1"/>
    <col min="3893" max="4097" width="9" style="4"/>
    <col min="4098" max="4148" width="4.5" style="4" customWidth="1"/>
    <col min="4149" max="4353" width="9" style="4"/>
    <col min="4354" max="4404" width="4.5" style="4" customWidth="1"/>
    <col min="4405" max="4609" width="9" style="4"/>
    <col min="4610" max="4660" width="4.5" style="4" customWidth="1"/>
    <col min="4661" max="4865" width="9" style="4"/>
    <col min="4866" max="4916" width="4.5" style="4" customWidth="1"/>
    <col min="4917" max="5121" width="9" style="4"/>
    <col min="5122" max="5172" width="4.5" style="4" customWidth="1"/>
    <col min="5173" max="5377" width="9" style="4"/>
    <col min="5378" max="5428" width="4.5" style="4" customWidth="1"/>
    <col min="5429" max="5633" width="9" style="4"/>
    <col min="5634" max="5684" width="4.5" style="4" customWidth="1"/>
    <col min="5685" max="5889" width="9" style="4"/>
    <col min="5890" max="5940" width="4.5" style="4" customWidth="1"/>
    <col min="5941" max="6145" width="9" style="4"/>
    <col min="6146" max="6196" width="4.5" style="4" customWidth="1"/>
    <col min="6197" max="6401" width="9" style="4"/>
    <col min="6402" max="6452" width="4.5" style="4" customWidth="1"/>
    <col min="6453" max="6657" width="9" style="4"/>
    <col min="6658" max="6708" width="4.5" style="4" customWidth="1"/>
    <col min="6709" max="6913" width="9" style="4"/>
    <col min="6914" max="6964" width="4.5" style="4" customWidth="1"/>
    <col min="6965" max="7169" width="9" style="4"/>
    <col min="7170" max="7220" width="4.5" style="4" customWidth="1"/>
    <col min="7221" max="7425" width="9" style="4"/>
    <col min="7426" max="7476" width="4.5" style="4" customWidth="1"/>
    <col min="7477" max="7681" width="9" style="4"/>
    <col min="7682" max="7732" width="4.5" style="4" customWidth="1"/>
    <col min="7733" max="7937" width="9" style="4"/>
    <col min="7938" max="7988" width="4.5" style="4" customWidth="1"/>
    <col min="7989" max="8193" width="9" style="4"/>
    <col min="8194" max="8244" width="4.5" style="4" customWidth="1"/>
    <col min="8245" max="8449" width="9" style="4"/>
    <col min="8450" max="8500" width="4.5" style="4" customWidth="1"/>
    <col min="8501" max="8705" width="9" style="4"/>
    <col min="8706" max="8756" width="4.5" style="4" customWidth="1"/>
    <col min="8757" max="8961" width="9" style="4"/>
    <col min="8962" max="9012" width="4.5" style="4" customWidth="1"/>
    <col min="9013" max="9217" width="9" style="4"/>
    <col min="9218" max="9268" width="4.5" style="4" customWidth="1"/>
    <col min="9269" max="9473" width="9" style="4"/>
    <col min="9474" max="9524" width="4.5" style="4" customWidth="1"/>
    <col min="9525" max="9729" width="9" style="4"/>
    <col min="9730" max="9780" width="4.5" style="4" customWidth="1"/>
    <col min="9781" max="9985" width="9" style="4"/>
    <col min="9986" max="10036" width="4.5" style="4" customWidth="1"/>
    <col min="10037" max="10241" width="9" style="4"/>
    <col min="10242" max="10292" width="4.5" style="4" customWidth="1"/>
    <col min="10293" max="10497" width="9" style="4"/>
    <col min="10498" max="10548" width="4.5" style="4" customWidth="1"/>
    <col min="10549" max="10753" width="9" style="4"/>
    <col min="10754" max="10804" width="4.5" style="4" customWidth="1"/>
    <col min="10805" max="11009" width="9" style="4"/>
    <col min="11010" max="11060" width="4.5" style="4" customWidth="1"/>
    <col min="11061" max="11265" width="9" style="4"/>
    <col min="11266" max="11316" width="4.5" style="4" customWidth="1"/>
    <col min="11317" max="11521" width="9" style="4"/>
    <col min="11522" max="11572" width="4.5" style="4" customWidth="1"/>
    <col min="11573" max="11777" width="9" style="4"/>
    <col min="11778" max="11828" width="4.5" style="4" customWidth="1"/>
    <col min="11829" max="12033" width="9" style="4"/>
    <col min="12034" max="12084" width="4.5" style="4" customWidth="1"/>
    <col min="12085" max="12289" width="9" style="4"/>
    <col min="12290" max="12340" width="4.5" style="4" customWidth="1"/>
    <col min="12341" max="12545" width="9" style="4"/>
    <col min="12546" max="12596" width="4.5" style="4" customWidth="1"/>
    <col min="12597" max="12801" width="9" style="4"/>
    <col min="12802" max="12852" width="4.5" style="4" customWidth="1"/>
    <col min="12853" max="13057" width="9" style="4"/>
    <col min="13058" max="13108" width="4.5" style="4" customWidth="1"/>
    <col min="13109" max="13313" width="9" style="4"/>
    <col min="13314" max="13364" width="4.5" style="4" customWidth="1"/>
    <col min="13365" max="13569" width="9" style="4"/>
    <col min="13570" max="13620" width="4.5" style="4" customWidth="1"/>
    <col min="13621" max="13825" width="9" style="4"/>
    <col min="13826" max="13876" width="4.5" style="4" customWidth="1"/>
    <col min="13877" max="14081" width="9" style="4"/>
    <col min="14082" max="14132" width="4.5" style="4" customWidth="1"/>
    <col min="14133" max="14337" width="9" style="4"/>
    <col min="14338" max="14388" width="4.5" style="4" customWidth="1"/>
    <col min="14389" max="14593" width="9" style="4"/>
    <col min="14594" max="14644" width="4.5" style="4" customWidth="1"/>
    <col min="14645" max="14849" width="9" style="4"/>
    <col min="14850" max="14900" width="4.5" style="4" customWidth="1"/>
    <col min="14901" max="15105" width="9" style="4"/>
    <col min="15106" max="15156" width="4.5" style="4" customWidth="1"/>
    <col min="15157" max="15361" width="9" style="4"/>
    <col min="15362" max="15412" width="4.5" style="4" customWidth="1"/>
    <col min="15413" max="15617" width="9" style="4"/>
    <col min="15618" max="15668" width="4.5" style="4" customWidth="1"/>
    <col min="15669" max="15873" width="9" style="4"/>
    <col min="15874" max="15924" width="4.5" style="4" customWidth="1"/>
    <col min="15925" max="16129" width="9" style="4"/>
    <col min="16130" max="16180" width="4.5" style="4" customWidth="1"/>
    <col min="16181" max="16384" width="9" style="4"/>
  </cols>
  <sheetData>
    <row r="1" spans="1:59" s="23" customFormat="1" ht="18.75" customHeight="1" x14ac:dyDescent="0.35">
      <c r="A1" s="103" t="s">
        <v>138</v>
      </c>
      <c r="B1" s="104"/>
      <c r="C1" s="104"/>
      <c r="D1" s="104"/>
      <c r="E1" s="104"/>
      <c r="F1" s="104"/>
      <c r="G1" s="619"/>
      <c r="H1" s="619"/>
      <c r="I1" s="619"/>
      <c r="J1" s="619"/>
      <c r="K1" s="555"/>
      <c r="L1" s="104"/>
      <c r="M1" s="104"/>
      <c r="N1" s="104"/>
      <c r="O1" s="104"/>
      <c r="P1" s="611"/>
      <c r="Q1" s="611"/>
      <c r="R1" s="611"/>
      <c r="S1" s="611"/>
      <c r="T1" s="104"/>
      <c r="U1" s="104"/>
      <c r="V1" s="104"/>
      <c r="W1" s="104"/>
      <c r="X1" s="104"/>
      <c r="Y1" s="104"/>
      <c r="Z1" s="104"/>
      <c r="AA1" s="611"/>
      <c r="AB1" s="611"/>
      <c r="AC1" s="611"/>
      <c r="AD1" s="611"/>
      <c r="AE1" s="611"/>
      <c r="AF1" s="611"/>
      <c r="AG1" s="611"/>
      <c r="AH1" s="611"/>
      <c r="AI1" s="611"/>
      <c r="AJ1" s="613" t="s">
        <v>81</v>
      </c>
      <c r="AK1" s="993"/>
      <c r="AL1" s="993"/>
      <c r="AM1" s="993"/>
      <c r="AN1" s="610" t="s">
        <v>15</v>
      </c>
      <c r="AO1" s="993"/>
      <c r="AP1" s="993"/>
      <c r="AQ1" s="610" t="s">
        <v>16</v>
      </c>
      <c r="AR1" s="951"/>
      <c r="AS1" s="951"/>
      <c r="AT1" s="934" t="s">
        <v>82</v>
      </c>
      <c r="AU1" s="934"/>
      <c r="AV1" s="611"/>
      <c r="AW1" s="611"/>
      <c r="AX1" s="611"/>
      <c r="AY1" s="611"/>
      <c r="AZ1" s="611"/>
      <c r="BA1" s="611"/>
      <c r="BB1" s="611"/>
      <c r="BC1" s="611"/>
      <c r="BD1" s="611"/>
      <c r="BE1" s="611"/>
      <c r="BF1" s="611"/>
      <c r="BG1" s="611"/>
    </row>
    <row r="2" spans="1:59" s="23" customFormat="1" ht="18.75" customHeight="1" thickBot="1" x14ac:dyDescent="0.35">
      <c r="A2" s="72" t="s">
        <v>954</v>
      </c>
      <c r="B2" s="104"/>
      <c r="C2" s="104"/>
      <c r="D2" s="104"/>
      <c r="E2" s="104"/>
      <c r="F2" s="104"/>
      <c r="G2" s="619"/>
      <c r="H2" s="620"/>
      <c r="I2" s="1037"/>
      <c r="J2" s="1037"/>
      <c r="K2" s="619"/>
      <c r="L2" s="104"/>
      <c r="M2" s="624"/>
      <c r="N2" s="952"/>
      <c r="O2" s="952"/>
      <c r="P2" s="934"/>
      <c r="Q2" s="934"/>
      <c r="R2" s="625"/>
      <c r="S2" s="625"/>
      <c r="T2" s="104"/>
      <c r="U2" s="104"/>
      <c r="V2" s="104"/>
      <c r="W2" s="104"/>
      <c r="X2" s="104"/>
      <c r="Y2" s="104"/>
      <c r="Z2" s="104"/>
      <c r="AA2" s="952"/>
      <c r="AB2" s="952"/>
      <c r="AC2" s="611"/>
      <c r="AD2" s="611"/>
      <c r="AE2" s="611"/>
      <c r="AF2" s="611"/>
      <c r="AG2" s="611"/>
      <c r="AH2" s="611"/>
      <c r="AI2" s="611"/>
      <c r="AJ2" s="611"/>
      <c r="AK2" s="611"/>
      <c r="AL2" s="611"/>
      <c r="AM2" s="611"/>
      <c r="AN2" s="611"/>
      <c r="AO2" s="611"/>
      <c r="AP2" s="611"/>
      <c r="AQ2" s="611"/>
      <c r="AR2" s="953" t="s">
        <v>139</v>
      </c>
      <c r="AS2" s="953"/>
      <c r="AT2" s="953"/>
      <c r="AU2" s="953"/>
      <c r="AV2" s="611"/>
      <c r="AW2" s="611"/>
      <c r="AX2" s="611"/>
      <c r="AY2" s="611"/>
      <c r="AZ2" s="611"/>
      <c r="BA2" s="611"/>
      <c r="BB2" s="611"/>
      <c r="BC2" s="611"/>
      <c r="BD2" s="611"/>
      <c r="BE2" s="611"/>
      <c r="BF2" s="611"/>
      <c r="BG2" s="611"/>
    </row>
    <row r="3" spans="1:59" s="23" customFormat="1" ht="18.75" customHeight="1" thickTop="1" x14ac:dyDescent="0.4">
      <c r="A3" s="860" t="s">
        <v>813</v>
      </c>
      <c r="B3" s="860"/>
      <c r="C3" s="860"/>
      <c r="D3" s="860"/>
      <c r="E3" s="983" t="s">
        <v>140</v>
      </c>
      <c r="F3" s="984"/>
      <c r="G3" s="2295" t="s">
        <v>950</v>
      </c>
      <c r="H3" s="2296"/>
      <c r="I3" s="2296"/>
      <c r="J3" s="2296"/>
      <c r="K3" s="2297"/>
      <c r="L3" s="857" t="s">
        <v>141</v>
      </c>
      <c r="M3" s="857"/>
      <c r="N3" s="857"/>
      <c r="O3" s="1047" t="s">
        <v>142</v>
      </c>
      <c r="P3" s="860" t="s">
        <v>814</v>
      </c>
      <c r="Q3" s="860"/>
      <c r="R3" s="860"/>
      <c r="S3" s="860" t="s">
        <v>815</v>
      </c>
      <c r="T3" s="860"/>
      <c r="U3" s="860" t="s">
        <v>816</v>
      </c>
      <c r="V3" s="860"/>
      <c r="W3" s="860"/>
      <c r="X3" s="860"/>
      <c r="Y3" s="860" t="s">
        <v>143</v>
      </c>
      <c r="Z3" s="860"/>
      <c r="AA3" s="1552" t="s">
        <v>149</v>
      </c>
      <c r="AB3" s="862"/>
      <c r="AC3" s="105"/>
      <c r="AD3" s="106"/>
      <c r="AE3" s="106"/>
      <c r="AF3" s="107" t="s">
        <v>81</v>
      </c>
      <c r="AG3" s="981"/>
      <c r="AH3" s="981"/>
      <c r="AI3" s="612" t="s">
        <v>15</v>
      </c>
      <c r="AJ3" s="108"/>
      <c r="AK3" s="982" t="s">
        <v>144</v>
      </c>
      <c r="AL3" s="982"/>
      <c r="AM3" s="612" t="s">
        <v>145</v>
      </c>
      <c r="AN3" s="612" t="s">
        <v>146</v>
      </c>
      <c r="AO3" s="612" t="s">
        <v>147</v>
      </c>
      <c r="AP3" s="612" t="s">
        <v>145</v>
      </c>
      <c r="AQ3" s="109" t="s">
        <v>148</v>
      </c>
      <c r="AR3" s="612" t="s">
        <v>817</v>
      </c>
      <c r="AS3" s="106"/>
      <c r="AT3" s="106"/>
      <c r="AU3" s="110"/>
      <c r="AV3" s="611"/>
      <c r="AW3" s="611"/>
      <c r="AX3" s="611"/>
      <c r="AY3" s="611"/>
      <c r="AZ3" s="611"/>
      <c r="BA3" s="611"/>
      <c r="BB3" s="611"/>
      <c r="BC3" s="611"/>
      <c r="BD3" s="611"/>
      <c r="BE3" s="611"/>
      <c r="BF3" s="611"/>
      <c r="BG3" s="611"/>
    </row>
    <row r="4" spans="1:59" s="23" customFormat="1" ht="18.75" customHeight="1" x14ac:dyDescent="0.4">
      <c r="A4" s="860"/>
      <c r="B4" s="860"/>
      <c r="C4" s="860"/>
      <c r="D4" s="860"/>
      <c r="E4" s="985"/>
      <c r="F4" s="986"/>
      <c r="G4" s="2298"/>
      <c r="H4" s="2299"/>
      <c r="I4" s="2299"/>
      <c r="J4" s="2299"/>
      <c r="K4" s="2300"/>
      <c r="L4" s="857"/>
      <c r="M4" s="857"/>
      <c r="N4" s="857"/>
      <c r="O4" s="1047"/>
      <c r="P4" s="860"/>
      <c r="Q4" s="860"/>
      <c r="R4" s="860"/>
      <c r="S4" s="860"/>
      <c r="T4" s="860"/>
      <c r="U4" s="860"/>
      <c r="V4" s="860"/>
      <c r="W4" s="860"/>
      <c r="X4" s="860"/>
      <c r="Y4" s="860"/>
      <c r="Z4" s="860"/>
      <c r="AA4" s="1554"/>
      <c r="AB4" s="864"/>
      <c r="AC4" s="954" t="s">
        <v>150</v>
      </c>
      <c r="AD4" s="955"/>
      <c r="AE4" s="955"/>
      <c r="AF4" s="955" t="s">
        <v>151</v>
      </c>
      <c r="AG4" s="955"/>
      <c r="AH4" s="955"/>
      <c r="AI4" s="955"/>
      <c r="AJ4" s="955"/>
      <c r="AK4" s="955"/>
      <c r="AL4" s="955"/>
      <c r="AM4" s="955"/>
      <c r="AN4" s="955"/>
      <c r="AO4" s="955"/>
      <c r="AP4" s="955"/>
      <c r="AQ4" s="955"/>
      <c r="AR4" s="955"/>
      <c r="AS4" s="955"/>
      <c r="AT4" s="955" t="s">
        <v>152</v>
      </c>
      <c r="AU4" s="956"/>
      <c r="AV4" s="611"/>
      <c r="AW4" s="611"/>
      <c r="AX4" s="611"/>
      <c r="AY4" s="611"/>
      <c r="AZ4" s="611"/>
      <c r="BA4" s="611"/>
      <c r="BB4" s="611"/>
      <c r="BC4" s="611"/>
      <c r="BD4" s="611"/>
      <c r="BE4" s="611"/>
      <c r="BF4" s="611"/>
      <c r="BG4" s="611"/>
    </row>
    <row r="5" spans="1:59" s="23" customFormat="1" ht="18.75" customHeight="1" x14ac:dyDescent="0.4">
      <c r="A5" s="860"/>
      <c r="B5" s="860"/>
      <c r="C5" s="860"/>
      <c r="D5" s="860"/>
      <c r="E5" s="985"/>
      <c r="F5" s="986"/>
      <c r="G5" s="2298"/>
      <c r="H5" s="2299"/>
      <c r="I5" s="2299"/>
      <c r="J5" s="2299"/>
      <c r="K5" s="2300"/>
      <c r="L5" s="857"/>
      <c r="M5" s="857"/>
      <c r="N5" s="857"/>
      <c r="O5" s="1047"/>
      <c r="P5" s="860"/>
      <c r="Q5" s="860"/>
      <c r="R5" s="860"/>
      <c r="S5" s="860"/>
      <c r="T5" s="860"/>
      <c r="U5" s="860"/>
      <c r="V5" s="860"/>
      <c r="W5" s="860"/>
      <c r="X5" s="860"/>
      <c r="Y5" s="860"/>
      <c r="Z5" s="860"/>
      <c r="AA5" s="1554"/>
      <c r="AB5" s="864"/>
      <c r="AC5" s="957" t="s">
        <v>153</v>
      </c>
      <c r="AD5" s="959" t="s">
        <v>154</v>
      </c>
      <c r="AE5" s="959"/>
      <c r="AF5" s="960"/>
      <c r="AG5" s="961"/>
      <c r="AH5" s="966"/>
      <c r="AI5" s="967"/>
      <c r="AJ5" s="966"/>
      <c r="AK5" s="967"/>
      <c r="AL5" s="972" t="str">
        <f>IF(SUM(AD6:AK6)=0,"",SUM(AD6:AK6))</f>
        <v/>
      </c>
      <c r="AM5" s="973"/>
      <c r="AN5" s="972"/>
      <c r="AO5" s="973"/>
      <c r="AP5" s="972"/>
      <c r="AQ5" s="973"/>
      <c r="AR5" s="972"/>
      <c r="AS5" s="978"/>
      <c r="AT5" s="955"/>
      <c r="AU5" s="956"/>
      <c r="AV5" s="611"/>
      <c r="AW5" s="611"/>
      <c r="AX5" s="611"/>
      <c r="AY5" s="611"/>
      <c r="AZ5" s="611"/>
      <c r="BA5" s="611"/>
      <c r="BB5" s="611"/>
      <c r="BC5" s="611"/>
      <c r="BD5" s="611"/>
      <c r="BE5" s="611"/>
      <c r="BF5" s="611"/>
      <c r="BG5" s="611"/>
    </row>
    <row r="6" spans="1:59" s="23" customFormat="1" ht="18.75" customHeight="1" x14ac:dyDescent="0.4">
      <c r="A6" s="860"/>
      <c r="B6" s="860"/>
      <c r="C6" s="860"/>
      <c r="D6" s="860"/>
      <c r="E6" s="985"/>
      <c r="F6" s="986"/>
      <c r="G6" s="2298"/>
      <c r="H6" s="2299"/>
      <c r="I6" s="2299"/>
      <c r="J6" s="2299"/>
      <c r="K6" s="2300"/>
      <c r="L6" s="857"/>
      <c r="M6" s="857"/>
      <c r="N6" s="857"/>
      <c r="O6" s="1047"/>
      <c r="P6" s="860"/>
      <c r="Q6" s="860"/>
      <c r="R6" s="860"/>
      <c r="S6" s="860"/>
      <c r="T6" s="860"/>
      <c r="U6" s="860"/>
      <c r="V6" s="860"/>
      <c r="W6" s="860"/>
      <c r="X6" s="860"/>
      <c r="Y6" s="860"/>
      <c r="Z6" s="860"/>
      <c r="AA6" s="1554"/>
      <c r="AB6" s="864"/>
      <c r="AC6" s="957"/>
      <c r="AD6" s="959"/>
      <c r="AE6" s="959"/>
      <c r="AF6" s="962"/>
      <c r="AG6" s="963"/>
      <c r="AH6" s="968"/>
      <c r="AI6" s="969"/>
      <c r="AJ6" s="968"/>
      <c r="AK6" s="969"/>
      <c r="AL6" s="974"/>
      <c r="AM6" s="975"/>
      <c r="AN6" s="974"/>
      <c r="AO6" s="975"/>
      <c r="AP6" s="974"/>
      <c r="AQ6" s="975"/>
      <c r="AR6" s="974"/>
      <c r="AS6" s="979"/>
      <c r="AT6" s="955"/>
      <c r="AU6" s="956"/>
      <c r="AV6" s="611"/>
      <c r="AW6" s="611"/>
      <c r="AX6" s="611"/>
      <c r="AY6" s="611"/>
      <c r="AZ6" s="611"/>
      <c r="BA6" s="611"/>
      <c r="BB6" s="611"/>
      <c r="BC6" s="611"/>
      <c r="BD6" s="611"/>
      <c r="BE6" s="611"/>
      <c r="BF6" s="611"/>
      <c r="BG6" s="611"/>
    </row>
    <row r="7" spans="1:59" s="23" customFormat="1" ht="18.75" customHeight="1" x14ac:dyDescent="0.4">
      <c r="A7" s="860"/>
      <c r="B7" s="860"/>
      <c r="C7" s="860"/>
      <c r="D7" s="860"/>
      <c r="E7" s="987"/>
      <c r="F7" s="988"/>
      <c r="G7" s="2301"/>
      <c r="H7" s="2302"/>
      <c r="I7" s="2302"/>
      <c r="J7" s="2302"/>
      <c r="K7" s="2303"/>
      <c r="L7" s="857"/>
      <c r="M7" s="857"/>
      <c r="N7" s="857"/>
      <c r="O7" s="1047"/>
      <c r="P7" s="860"/>
      <c r="Q7" s="860"/>
      <c r="R7" s="860"/>
      <c r="S7" s="860"/>
      <c r="T7" s="860"/>
      <c r="U7" s="860"/>
      <c r="V7" s="860"/>
      <c r="W7" s="860"/>
      <c r="X7" s="860"/>
      <c r="Y7" s="860"/>
      <c r="Z7" s="860"/>
      <c r="AA7" s="1556"/>
      <c r="AB7" s="866"/>
      <c r="AC7" s="958"/>
      <c r="AD7" s="959"/>
      <c r="AE7" s="959"/>
      <c r="AF7" s="964"/>
      <c r="AG7" s="965"/>
      <c r="AH7" s="970"/>
      <c r="AI7" s="971"/>
      <c r="AJ7" s="970"/>
      <c r="AK7" s="971"/>
      <c r="AL7" s="976"/>
      <c r="AM7" s="977"/>
      <c r="AN7" s="976"/>
      <c r="AO7" s="977"/>
      <c r="AP7" s="976"/>
      <c r="AQ7" s="977"/>
      <c r="AR7" s="976"/>
      <c r="AS7" s="980"/>
      <c r="AT7" s="955"/>
      <c r="AU7" s="956"/>
      <c r="AV7" s="611"/>
      <c r="AW7" s="611"/>
      <c r="AX7" s="611"/>
      <c r="AY7" s="611"/>
      <c r="AZ7" s="611"/>
      <c r="BA7" s="611"/>
      <c r="BB7" s="611"/>
      <c r="BC7" s="611"/>
      <c r="BD7" s="611"/>
      <c r="BE7" s="611"/>
      <c r="BF7" s="611"/>
      <c r="BG7" s="611"/>
    </row>
    <row r="8" spans="1:59" s="23" customFormat="1" ht="18.75" customHeight="1" x14ac:dyDescent="0.4">
      <c r="A8" s="1021"/>
      <c r="B8" s="1021"/>
      <c r="C8" s="1021"/>
      <c r="D8" s="1021"/>
      <c r="E8" s="1011"/>
      <c r="F8" s="1012"/>
      <c r="G8" s="614"/>
      <c r="H8" s="615"/>
      <c r="I8" s="615"/>
      <c r="J8" s="615"/>
      <c r="K8" s="622"/>
      <c r="L8" s="1020"/>
      <c r="M8" s="1020"/>
      <c r="N8" s="1020"/>
      <c r="O8" s="1020"/>
      <c r="P8" s="1020"/>
      <c r="Q8" s="1020"/>
      <c r="R8" s="1020"/>
      <c r="S8" s="1011"/>
      <c r="T8" s="1012"/>
      <c r="U8" s="1005"/>
      <c r="V8" s="1006"/>
      <c r="W8" s="1006"/>
      <c r="X8" s="1007"/>
      <c r="Y8" s="1011"/>
      <c r="Z8" s="1012"/>
      <c r="AA8" s="999"/>
      <c r="AB8" s="1000"/>
      <c r="AC8" s="1003"/>
      <c r="AD8" s="1004"/>
      <c r="AE8" s="1004"/>
      <c r="AF8" s="1004"/>
      <c r="AG8" s="1004"/>
      <c r="AH8" s="1004"/>
      <c r="AI8" s="1004"/>
      <c r="AJ8" s="1004"/>
      <c r="AK8" s="1004"/>
      <c r="AL8" s="1004"/>
      <c r="AM8" s="1004"/>
      <c r="AN8" s="994"/>
      <c r="AO8" s="994"/>
      <c r="AP8" s="994"/>
      <c r="AQ8" s="994"/>
      <c r="AR8" s="994"/>
      <c r="AS8" s="994"/>
      <c r="AT8" s="995" t="str">
        <f>IF(SUM(AD8:AS9)=0,"",SUM(AD8:AS9))</f>
        <v/>
      </c>
      <c r="AU8" s="996"/>
      <c r="AV8" s="611"/>
      <c r="AW8" s="611"/>
      <c r="AX8" s="611"/>
      <c r="AY8" s="611"/>
      <c r="AZ8" s="611"/>
      <c r="BA8" s="611"/>
      <c r="BB8" s="611"/>
      <c r="BC8" s="611"/>
      <c r="BD8" s="611"/>
      <c r="BE8" s="611"/>
      <c r="BF8" s="611"/>
      <c r="BG8" s="611"/>
    </row>
    <row r="9" spans="1:59" s="23" customFormat="1" ht="18.75" customHeight="1" x14ac:dyDescent="0.4">
      <c r="A9" s="1014"/>
      <c r="B9" s="1014"/>
      <c r="C9" s="1014"/>
      <c r="D9" s="1014"/>
      <c r="E9" s="951"/>
      <c r="F9" s="1013"/>
      <c r="G9" s="616"/>
      <c r="H9" s="617"/>
      <c r="I9" s="617"/>
      <c r="J9" s="617"/>
      <c r="K9" s="623"/>
      <c r="L9" s="1020"/>
      <c r="M9" s="1020"/>
      <c r="N9" s="1020"/>
      <c r="O9" s="1020"/>
      <c r="P9" s="1020"/>
      <c r="Q9" s="1020"/>
      <c r="R9" s="1020"/>
      <c r="S9" s="951"/>
      <c r="T9" s="1013"/>
      <c r="U9" s="1008"/>
      <c r="V9" s="1009"/>
      <c r="W9" s="1009"/>
      <c r="X9" s="1010"/>
      <c r="Y9" s="951"/>
      <c r="Z9" s="1013"/>
      <c r="AA9" s="1001"/>
      <c r="AB9" s="1002"/>
      <c r="AC9" s="1003"/>
      <c r="AD9" s="1004"/>
      <c r="AE9" s="1004"/>
      <c r="AF9" s="1004"/>
      <c r="AG9" s="1004"/>
      <c r="AH9" s="1004"/>
      <c r="AI9" s="1004"/>
      <c r="AJ9" s="1004"/>
      <c r="AK9" s="1004"/>
      <c r="AL9" s="1004"/>
      <c r="AM9" s="1004"/>
      <c r="AN9" s="994"/>
      <c r="AO9" s="994"/>
      <c r="AP9" s="994"/>
      <c r="AQ9" s="994"/>
      <c r="AR9" s="994"/>
      <c r="AS9" s="994"/>
      <c r="AT9" s="997"/>
      <c r="AU9" s="998"/>
      <c r="AV9" s="611"/>
      <c r="AW9" s="611"/>
      <c r="AX9" s="611"/>
      <c r="AY9" s="611"/>
      <c r="AZ9" s="611"/>
      <c r="BA9" s="611"/>
      <c r="BB9" s="611"/>
      <c r="BC9" s="611"/>
      <c r="BD9" s="611"/>
      <c r="BE9" s="611"/>
      <c r="BF9" s="611"/>
      <c r="BG9" s="611"/>
    </row>
    <row r="10" spans="1:59" s="23" customFormat="1" ht="18.75" customHeight="1" x14ac:dyDescent="0.4">
      <c r="A10" s="1014"/>
      <c r="B10" s="1014"/>
      <c r="C10" s="1014"/>
      <c r="D10" s="1014"/>
      <c r="E10" s="1011"/>
      <c r="F10" s="1012"/>
      <c r="G10" s="614"/>
      <c r="H10" s="615"/>
      <c r="I10" s="615"/>
      <c r="J10" s="615"/>
      <c r="K10" s="622"/>
      <c r="L10" s="1020"/>
      <c r="M10" s="1020"/>
      <c r="N10" s="1020"/>
      <c r="O10" s="1020"/>
      <c r="P10" s="1020"/>
      <c r="Q10" s="1020"/>
      <c r="R10" s="1020"/>
      <c r="S10" s="1011"/>
      <c r="T10" s="1012"/>
      <c r="U10" s="1005"/>
      <c r="V10" s="1006"/>
      <c r="W10" s="1006"/>
      <c r="X10" s="1007"/>
      <c r="Y10" s="1011"/>
      <c r="Z10" s="1012"/>
      <c r="AA10" s="999"/>
      <c r="AB10" s="1000"/>
      <c r="AC10" s="1003"/>
      <c r="AD10" s="1004"/>
      <c r="AE10" s="1004"/>
      <c r="AF10" s="1004"/>
      <c r="AG10" s="1004"/>
      <c r="AH10" s="1004"/>
      <c r="AI10" s="1004"/>
      <c r="AJ10" s="1004"/>
      <c r="AK10" s="1004"/>
      <c r="AL10" s="1004"/>
      <c r="AM10" s="1004"/>
      <c r="AN10" s="994"/>
      <c r="AO10" s="994"/>
      <c r="AP10" s="994"/>
      <c r="AQ10" s="994"/>
      <c r="AR10" s="994"/>
      <c r="AS10" s="994"/>
      <c r="AT10" s="995" t="str">
        <f t="shared" ref="AT10" si="0">IF(SUM(AD10:AS11)=0,"",SUM(AD10:AS11))</f>
        <v/>
      </c>
      <c r="AU10" s="996"/>
      <c r="AV10" s="611"/>
      <c r="AW10" s="611"/>
      <c r="AX10" s="611"/>
      <c r="AY10" s="611"/>
      <c r="AZ10" s="611"/>
      <c r="BA10" s="611"/>
      <c r="BB10" s="611"/>
      <c r="BC10" s="611"/>
      <c r="BD10" s="611"/>
      <c r="BE10" s="611"/>
      <c r="BF10" s="611"/>
      <c r="BG10" s="611"/>
    </row>
    <row r="11" spans="1:59" s="23" customFormat="1" ht="18.75" customHeight="1" x14ac:dyDescent="0.4">
      <c r="A11" s="1014"/>
      <c r="B11" s="1014"/>
      <c r="C11" s="1014"/>
      <c r="D11" s="1014"/>
      <c r="E11" s="951"/>
      <c r="F11" s="1013"/>
      <c r="G11" s="616"/>
      <c r="H11" s="617"/>
      <c r="I11" s="617"/>
      <c r="J11" s="617"/>
      <c r="K11" s="623"/>
      <c r="L11" s="1020"/>
      <c r="M11" s="1020"/>
      <c r="N11" s="1020"/>
      <c r="O11" s="1020"/>
      <c r="P11" s="1020"/>
      <c r="Q11" s="1020"/>
      <c r="R11" s="1020"/>
      <c r="S11" s="951"/>
      <c r="T11" s="1013"/>
      <c r="U11" s="1008"/>
      <c r="V11" s="1009"/>
      <c r="W11" s="1009"/>
      <c r="X11" s="1010"/>
      <c r="Y11" s="951"/>
      <c r="Z11" s="1013"/>
      <c r="AA11" s="1001"/>
      <c r="AB11" s="1002"/>
      <c r="AC11" s="1003"/>
      <c r="AD11" s="1004"/>
      <c r="AE11" s="1004"/>
      <c r="AF11" s="1004"/>
      <c r="AG11" s="1004"/>
      <c r="AH11" s="1004"/>
      <c r="AI11" s="1004"/>
      <c r="AJ11" s="1004"/>
      <c r="AK11" s="1004"/>
      <c r="AL11" s="1004"/>
      <c r="AM11" s="1004"/>
      <c r="AN11" s="994"/>
      <c r="AO11" s="994"/>
      <c r="AP11" s="994"/>
      <c r="AQ11" s="994"/>
      <c r="AR11" s="994"/>
      <c r="AS11" s="994"/>
      <c r="AT11" s="997"/>
      <c r="AU11" s="998"/>
      <c r="AV11" s="611"/>
      <c r="AW11" s="611"/>
      <c r="AX11" s="611"/>
      <c r="AY11" s="611"/>
      <c r="AZ11" s="611"/>
      <c r="BA11" s="611"/>
      <c r="BB11" s="611"/>
      <c r="BC11" s="611"/>
      <c r="BD11" s="611"/>
      <c r="BE11" s="611"/>
      <c r="BF11" s="611"/>
      <c r="BG11" s="611"/>
    </row>
    <row r="12" spans="1:59" s="23" customFormat="1" ht="18.75" customHeight="1" x14ac:dyDescent="0.4">
      <c r="A12" s="1014"/>
      <c r="B12" s="1014"/>
      <c r="C12" s="1014"/>
      <c r="D12" s="1014"/>
      <c r="E12" s="1011"/>
      <c r="F12" s="1012"/>
      <c r="G12" s="614"/>
      <c r="H12" s="615"/>
      <c r="I12" s="615"/>
      <c r="J12" s="615"/>
      <c r="K12" s="622"/>
      <c r="L12" s="1020"/>
      <c r="M12" s="1020"/>
      <c r="N12" s="1020"/>
      <c r="O12" s="1020"/>
      <c r="P12" s="1020"/>
      <c r="Q12" s="1020"/>
      <c r="R12" s="1020"/>
      <c r="S12" s="1011"/>
      <c r="T12" s="1012"/>
      <c r="U12" s="1005"/>
      <c r="V12" s="1006"/>
      <c r="W12" s="1006"/>
      <c r="X12" s="1007"/>
      <c r="Y12" s="1011"/>
      <c r="Z12" s="1012"/>
      <c r="AA12" s="999"/>
      <c r="AB12" s="1000"/>
      <c r="AC12" s="1003"/>
      <c r="AD12" s="1004"/>
      <c r="AE12" s="1004"/>
      <c r="AF12" s="1004"/>
      <c r="AG12" s="1004"/>
      <c r="AH12" s="1004"/>
      <c r="AI12" s="1004"/>
      <c r="AJ12" s="1004"/>
      <c r="AK12" s="1004"/>
      <c r="AL12" s="1004"/>
      <c r="AM12" s="1004"/>
      <c r="AN12" s="994"/>
      <c r="AO12" s="994"/>
      <c r="AP12" s="994"/>
      <c r="AQ12" s="994"/>
      <c r="AR12" s="994"/>
      <c r="AS12" s="994"/>
      <c r="AT12" s="995" t="str">
        <f t="shared" ref="AT12" si="1">IF(SUM(AD12:AS13)=0,"",SUM(AD12:AS13))</f>
        <v/>
      </c>
      <c r="AU12" s="996"/>
      <c r="AV12" s="611"/>
      <c r="AW12" s="611"/>
      <c r="AX12" s="611"/>
      <c r="AY12" s="611"/>
      <c r="AZ12" s="611"/>
      <c r="BA12" s="611"/>
      <c r="BB12" s="611"/>
      <c r="BC12" s="611"/>
      <c r="BD12" s="611"/>
      <c r="BE12" s="611"/>
      <c r="BF12" s="611"/>
      <c r="BG12" s="611"/>
    </row>
    <row r="13" spans="1:59" s="23" customFormat="1" ht="18.75" customHeight="1" x14ac:dyDescent="0.4">
      <c r="A13" s="1014"/>
      <c r="B13" s="1014"/>
      <c r="C13" s="1014"/>
      <c r="D13" s="1014"/>
      <c r="E13" s="951"/>
      <c r="F13" s="1013"/>
      <c r="G13" s="616"/>
      <c r="H13" s="617"/>
      <c r="I13" s="617"/>
      <c r="J13" s="617"/>
      <c r="K13" s="623"/>
      <c r="L13" s="1020"/>
      <c r="M13" s="1020"/>
      <c r="N13" s="1020"/>
      <c r="O13" s="1020"/>
      <c r="P13" s="1020"/>
      <c r="Q13" s="1020"/>
      <c r="R13" s="1020"/>
      <c r="S13" s="951"/>
      <c r="T13" s="1013"/>
      <c r="U13" s="1008"/>
      <c r="V13" s="1009"/>
      <c r="W13" s="1009"/>
      <c r="X13" s="1010"/>
      <c r="Y13" s="951"/>
      <c r="Z13" s="1013"/>
      <c r="AA13" s="1001"/>
      <c r="AB13" s="1002"/>
      <c r="AC13" s="1003"/>
      <c r="AD13" s="1004"/>
      <c r="AE13" s="1004"/>
      <c r="AF13" s="1004"/>
      <c r="AG13" s="1004"/>
      <c r="AH13" s="1004"/>
      <c r="AI13" s="1004"/>
      <c r="AJ13" s="1004"/>
      <c r="AK13" s="1004"/>
      <c r="AL13" s="1004"/>
      <c r="AM13" s="1004"/>
      <c r="AN13" s="994"/>
      <c r="AO13" s="994"/>
      <c r="AP13" s="994"/>
      <c r="AQ13" s="994"/>
      <c r="AR13" s="994"/>
      <c r="AS13" s="994"/>
      <c r="AT13" s="997"/>
      <c r="AU13" s="998"/>
      <c r="AV13" s="611"/>
      <c r="AW13" s="611"/>
      <c r="AX13" s="611"/>
      <c r="AY13" s="611"/>
      <c r="AZ13" s="611"/>
      <c r="BA13" s="611"/>
      <c r="BB13" s="611"/>
      <c r="BC13" s="611"/>
      <c r="BD13" s="611"/>
      <c r="BE13" s="611"/>
      <c r="BF13" s="611"/>
      <c r="BG13" s="611"/>
    </row>
    <row r="14" spans="1:59" s="23" customFormat="1" ht="18.75" customHeight="1" x14ac:dyDescent="0.4">
      <c r="A14" s="1014"/>
      <c r="B14" s="1014"/>
      <c r="C14" s="1014"/>
      <c r="D14" s="1014"/>
      <c r="E14" s="1011"/>
      <c r="F14" s="1012"/>
      <c r="G14" s="614"/>
      <c r="H14" s="615"/>
      <c r="I14" s="615"/>
      <c r="J14" s="615"/>
      <c r="K14" s="622"/>
      <c r="L14" s="1020"/>
      <c r="M14" s="1020"/>
      <c r="N14" s="1020"/>
      <c r="O14" s="1020"/>
      <c r="P14" s="1020"/>
      <c r="Q14" s="1020"/>
      <c r="R14" s="1020"/>
      <c r="S14" s="1011"/>
      <c r="T14" s="1012"/>
      <c r="U14" s="1005"/>
      <c r="V14" s="1006"/>
      <c r="W14" s="1006"/>
      <c r="X14" s="1007"/>
      <c r="Y14" s="1011"/>
      <c r="Z14" s="1012"/>
      <c r="AA14" s="999"/>
      <c r="AB14" s="1000"/>
      <c r="AC14" s="1003"/>
      <c r="AD14" s="1004"/>
      <c r="AE14" s="1004"/>
      <c r="AF14" s="1004"/>
      <c r="AG14" s="1004"/>
      <c r="AH14" s="1004"/>
      <c r="AI14" s="1004"/>
      <c r="AJ14" s="1004"/>
      <c r="AK14" s="1004"/>
      <c r="AL14" s="1004"/>
      <c r="AM14" s="1004"/>
      <c r="AN14" s="994"/>
      <c r="AO14" s="994"/>
      <c r="AP14" s="994"/>
      <c r="AQ14" s="994"/>
      <c r="AR14" s="994"/>
      <c r="AS14" s="994"/>
      <c r="AT14" s="995" t="str">
        <f t="shared" ref="AT14" si="2">IF(SUM(AD14:AS15)=0,"",SUM(AD14:AS15))</f>
        <v/>
      </c>
      <c r="AU14" s="996"/>
      <c r="AV14" s="611"/>
      <c r="AW14" s="611"/>
      <c r="AX14" s="611"/>
      <c r="AY14" s="611"/>
      <c r="AZ14" s="611"/>
      <c r="BA14" s="611"/>
      <c r="BB14" s="611"/>
      <c r="BC14" s="611"/>
      <c r="BD14" s="611"/>
      <c r="BE14" s="611"/>
      <c r="BF14" s="611"/>
      <c r="BG14" s="611"/>
    </row>
    <row r="15" spans="1:59" s="23" customFormat="1" ht="18.75" customHeight="1" x14ac:dyDescent="0.4">
      <c r="A15" s="1014"/>
      <c r="B15" s="1014"/>
      <c r="C15" s="1014"/>
      <c r="D15" s="1014"/>
      <c r="E15" s="951"/>
      <c r="F15" s="1013"/>
      <c r="G15" s="616"/>
      <c r="H15" s="617"/>
      <c r="I15" s="617"/>
      <c r="J15" s="617"/>
      <c r="K15" s="623"/>
      <c r="L15" s="1020"/>
      <c r="M15" s="1020"/>
      <c r="N15" s="1020"/>
      <c r="O15" s="1020"/>
      <c r="P15" s="1020"/>
      <c r="Q15" s="1020"/>
      <c r="R15" s="1020"/>
      <c r="S15" s="951"/>
      <c r="T15" s="1013"/>
      <c r="U15" s="1008"/>
      <c r="V15" s="1009"/>
      <c r="W15" s="1009"/>
      <c r="X15" s="1010"/>
      <c r="Y15" s="951"/>
      <c r="Z15" s="1013"/>
      <c r="AA15" s="1001"/>
      <c r="AB15" s="1002"/>
      <c r="AC15" s="1003"/>
      <c r="AD15" s="1004"/>
      <c r="AE15" s="1004"/>
      <c r="AF15" s="1004"/>
      <c r="AG15" s="1004"/>
      <c r="AH15" s="1004"/>
      <c r="AI15" s="1004"/>
      <c r="AJ15" s="1004"/>
      <c r="AK15" s="1004"/>
      <c r="AL15" s="1004"/>
      <c r="AM15" s="1004"/>
      <c r="AN15" s="994"/>
      <c r="AO15" s="994"/>
      <c r="AP15" s="994"/>
      <c r="AQ15" s="994"/>
      <c r="AR15" s="994"/>
      <c r="AS15" s="994"/>
      <c r="AT15" s="997"/>
      <c r="AU15" s="998"/>
      <c r="AV15" s="611"/>
      <c r="AW15" s="611"/>
      <c r="AX15" s="611"/>
      <c r="AY15" s="611"/>
      <c r="AZ15" s="611"/>
      <c r="BA15" s="611"/>
      <c r="BB15" s="611"/>
      <c r="BC15" s="611"/>
      <c r="BD15" s="611"/>
      <c r="BE15" s="611"/>
      <c r="BF15" s="611"/>
      <c r="BG15" s="611"/>
    </row>
    <row r="16" spans="1:59" s="23" customFormat="1" ht="18.75" customHeight="1" x14ac:dyDescent="0.4">
      <c r="A16" s="1014"/>
      <c r="B16" s="1014"/>
      <c r="C16" s="1014"/>
      <c r="D16" s="1014"/>
      <c r="E16" s="1011"/>
      <c r="F16" s="1012"/>
      <c r="G16" s="614"/>
      <c r="H16" s="615"/>
      <c r="I16" s="615"/>
      <c r="J16" s="615"/>
      <c r="K16" s="622"/>
      <c r="L16" s="1020"/>
      <c r="M16" s="1020"/>
      <c r="N16" s="1020"/>
      <c r="O16" s="1020"/>
      <c r="P16" s="1020"/>
      <c r="Q16" s="1020"/>
      <c r="R16" s="1020"/>
      <c r="S16" s="1011"/>
      <c r="T16" s="1012"/>
      <c r="U16" s="1005"/>
      <c r="V16" s="1006"/>
      <c r="W16" s="1006"/>
      <c r="X16" s="1007"/>
      <c r="Y16" s="1011"/>
      <c r="Z16" s="1012"/>
      <c r="AA16" s="999"/>
      <c r="AB16" s="1000"/>
      <c r="AC16" s="1003"/>
      <c r="AD16" s="1004"/>
      <c r="AE16" s="1004"/>
      <c r="AF16" s="1004"/>
      <c r="AG16" s="1004"/>
      <c r="AH16" s="1004"/>
      <c r="AI16" s="1004"/>
      <c r="AJ16" s="1004"/>
      <c r="AK16" s="1004"/>
      <c r="AL16" s="1004"/>
      <c r="AM16" s="1004"/>
      <c r="AN16" s="994"/>
      <c r="AO16" s="994"/>
      <c r="AP16" s="994"/>
      <c r="AQ16" s="994"/>
      <c r="AR16" s="994"/>
      <c r="AS16" s="994"/>
      <c r="AT16" s="995" t="str">
        <f t="shared" ref="AT16" si="3">IF(SUM(AD16:AS17)=0,"",SUM(AD16:AS17))</f>
        <v/>
      </c>
      <c r="AU16" s="996"/>
      <c r="AV16" s="611"/>
      <c r="AW16" s="611"/>
      <c r="AX16" s="611"/>
      <c r="AY16" s="611"/>
      <c r="AZ16" s="611"/>
      <c r="BA16" s="611"/>
      <c r="BB16" s="611"/>
      <c r="BC16" s="611"/>
      <c r="BD16" s="611"/>
      <c r="BE16" s="611"/>
      <c r="BF16" s="611"/>
      <c r="BG16" s="611"/>
    </row>
    <row r="17" spans="1:59" s="23" customFormat="1" ht="18.75" customHeight="1" x14ac:dyDescent="0.4">
      <c r="A17" s="1014"/>
      <c r="B17" s="1014"/>
      <c r="C17" s="1014"/>
      <c r="D17" s="1014"/>
      <c r="E17" s="951"/>
      <c r="F17" s="1013"/>
      <c r="G17" s="616"/>
      <c r="H17" s="617"/>
      <c r="I17" s="617"/>
      <c r="J17" s="617"/>
      <c r="K17" s="623"/>
      <c r="L17" s="1020"/>
      <c r="M17" s="1020"/>
      <c r="N17" s="1020"/>
      <c r="O17" s="1020"/>
      <c r="P17" s="1020"/>
      <c r="Q17" s="1020"/>
      <c r="R17" s="1020"/>
      <c r="S17" s="951"/>
      <c r="T17" s="1013"/>
      <c r="U17" s="1008"/>
      <c r="V17" s="1009"/>
      <c r="W17" s="1009"/>
      <c r="X17" s="1010"/>
      <c r="Y17" s="951"/>
      <c r="Z17" s="1013"/>
      <c r="AA17" s="1001"/>
      <c r="AB17" s="1002"/>
      <c r="AC17" s="1003"/>
      <c r="AD17" s="1004"/>
      <c r="AE17" s="1004"/>
      <c r="AF17" s="1004"/>
      <c r="AG17" s="1004"/>
      <c r="AH17" s="1004"/>
      <c r="AI17" s="1004"/>
      <c r="AJ17" s="1004"/>
      <c r="AK17" s="1004"/>
      <c r="AL17" s="1004"/>
      <c r="AM17" s="1004"/>
      <c r="AN17" s="994"/>
      <c r="AO17" s="994"/>
      <c r="AP17" s="994"/>
      <c r="AQ17" s="994"/>
      <c r="AR17" s="994"/>
      <c r="AS17" s="994"/>
      <c r="AT17" s="997"/>
      <c r="AU17" s="998"/>
      <c r="AV17" s="611"/>
      <c r="AW17" s="611"/>
      <c r="AX17" s="611"/>
      <c r="AY17" s="611"/>
      <c r="AZ17" s="611"/>
      <c r="BA17" s="611"/>
      <c r="BB17" s="611"/>
      <c r="BC17" s="611"/>
      <c r="BD17" s="611"/>
      <c r="BE17" s="611"/>
      <c r="BF17" s="611"/>
      <c r="BG17" s="611"/>
    </row>
    <row r="18" spans="1:59" s="23" customFormat="1" ht="18.75" customHeight="1" x14ac:dyDescent="0.4">
      <c r="A18" s="1014"/>
      <c r="B18" s="1014"/>
      <c r="C18" s="1014"/>
      <c r="D18" s="1014"/>
      <c r="E18" s="1011"/>
      <c r="F18" s="1012"/>
      <c r="G18" s="614"/>
      <c r="H18" s="615"/>
      <c r="I18" s="615"/>
      <c r="J18" s="615"/>
      <c r="K18" s="622"/>
      <c r="L18" s="1020"/>
      <c r="M18" s="1020"/>
      <c r="N18" s="1020"/>
      <c r="O18" s="1020"/>
      <c r="P18" s="1020"/>
      <c r="Q18" s="1020"/>
      <c r="R18" s="1020"/>
      <c r="S18" s="1011"/>
      <c r="T18" s="1012"/>
      <c r="U18" s="1005"/>
      <c r="V18" s="1006"/>
      <c r="W18" s="1006"/>
      <c r="X18" s="1007"/>
      <c r="Y18" s="1011"/>
      <c r="Z18" s="1012"/>
      <c r="AA18" s="999"/>
      <c r="AB18" s="1000"/>
      <c r="AC18" s="1003"/>
      <c r="AD18" s="1004"/>
      <c r="AE18" s="1004"/>
      <c r="AF18" s="1004"/>
      <c r="AG18" s="1004"/>
      <c r="AH18" s="1004"/>
      <c r="AI18" s="1004"/>
      <c r="AJ18" s="1004"/>
      <c r="AK18" s="1004"/>
      <c r="AL18" s="1004"/>
      <c r="AM18" s="1004"/>
      <c r="AN18" s="994"/>
      <c r="AO18" s="994"/>
      <c r="AP18" s="994"/>
      <c r="AQ18" s="994"/>
      <c r="AR18" s="994"/>
      <c r="AS18" s="994"/>
      <c r="AT18" s="995" t="str">
        <f t="shared" ref="AT18" si="4">IF(SUM(AD18:AS19)=0,"",SUM(AD18:AS19))</f>
        <v/>
      </c>
      <c r="AU18" s="996"/>
      <c r="AV18" s="611"/>
      <c r="AW18" s="611"/>
      <c r="AX18" s="611"/>
      <c r="AY18" s="611"/>
      <c r="AZ18" s="611"/>
      <c r="BA18" s="611"/>
      <c r="BB18" s="611"/>
      <c r="BC18" s="611"/>
      <c r="BD18" s="611"/>
      <c r="BE18" s="611"/>
      <c r="BF18" s="611"/>
      <c r="BG18" s="611"/>
    </row>
    <row r="19" spans="1:59" s="23" customFormat="1" ht="18.75" customHeight="1" x14ac:dyDescent="0.4">
      <c r="A19" s="1014"/>
      <c r="B19" s="1014"/>
      <c r="C19" s="1014"/>
      <c r="D19" s="1014"/>
      <c r="E19" s="951"/>
      <c r="F19" s="1013"/>
      <c r="G19" s="616"/>
      <c r="H19" s="617"/>
      <c r="I19" s="617"/>
      <c r="J19" s="617"/>
      <c r="K19" s="623"/>
      <c r="L19" s="1020"/>
      <c r="M19" s="1020"/>
      <c r="N19" s="1020"/>
      <c r="O19" s="1020"/>
      <c r="P19" s="1020"/>
      <c r="Q19" s="1020"/>
      <c r="R19" s="1020"/>
      <c r="S19" s="951"/>
      <c r="T19" s="1013"/>
      <c r="U19" s="1008"/>
      <c r="V19" s="1009"/>
      <c r="W19" s="1009"/>
      <c r="X19" s="1010"/>
      <c r="Y19" s="951"/>
      <c r="Z19" s="1013"/>
      <c r="AA19" s="1001"/>
      <c r="AB19" s="1002"/>
      <c r="AC19" s="1003"/>
      <c r="AD19" s="1004"/>
      <c r="AE19" s="1004"/>
      <c r="AF19" s="1004"/>
      <c r="AG19" s="1004"/>
      <c r="AH19" s="1004"/>
      <c r="AI19" s="1004"/>
      <c r="AJ19" s="1004"/>
      <c r="AK19" s="1004"/>
      <c r="AL19" s="1004"/>
      <c r="AM19" s="1004"/>
      <c r="AN19" s="994"/>
      <c r="AO19" s="994"/>
      <c r="AP19" s="994"/>
      <c r="AQ19" s="994"/>
      <c r="AR19" s="994"/>
      <c r="AS19" s="994"/>
      <c r="AT19" s="997"/>
      <c r="AU19" s="998"/>
      <c r="AV19" s="611"/>
      <c r="AW19" s="611"/>
      <c r="AX19" s="611"/>
      <c r="AY19" s="611"/>
      <c r="AZ19" s="611"/>
      <c r="BA19" s="611"/>
      <c r="BB19" s="611"/>
      <c r="BC19" s="611"/>
      <c r="BD19" s="611"/>
      <c r="BE19" s="611"/>
      <c r="BF19" s="611"/>
      <c r="BG19" s="611"/>
    </row>
    <row r="20" spans="1:59" s="23" customFormat="1" ht="18.75" customHeight="1" x14ac:dyDescent="0.4">
      <c r="A20" s="1014"/>
      <c r="B20" s="1014"/>
      <c r="C20" s="1014"/>
      <c r="D20" s="1014"/>
      <c r="E20" s="1011"/>
      <c r="F20" s="1012"/>
      <c r="G20" s="614"/>
      <c r="H20" s="615"/>
      <c r="I20" s="615"/>
      <c r="J20" s="615"/>
      <c r="K20" s="622"/>
      <c r="L20" s="1020"/>
      <c r="M20" s="1020"/>
      <c r="N20" s="1020"/>
      <c r="O20" s="1020"/>
      <c r="P20" s="1020"/>
      <c r="Q20" s="1020"/>
      <c r="R20" s="1020"/>
      <c r="S20" s="1015"/>
      <c r="T20" s="1012"/>
      <c r="U20" s="1005"/>
      <c r="V20" s="1006"/>
      <c r="W20" s="1006"/>
      <c r="X20" s="1007"/>
      <c r="Y20" s="1015"/>
      <c r="Z20" s="1012"/>
      <c r="AA20" s="999"/>
      <c r="AB20" s="1000"/>
      <c r="AC20" s="1003"/>
      <c r="AD20" s="1004"/>
      <c r="AE20" s="1004"/>
      <c r="AF20" s="1004"/>
      <c r="AG20" s="1004"/>
      <c r="AH20" s="1004"/>
      <c r="AI20" s="1004"/>
      <c r="AJ20" s="1004"/>
      <c r="AK20" s="1004"/>
      <c r="AL20" s="1004"/>
      <c r="AM20" s="1004"/>
      <c r="AN20" s="994"/>
      <c r="AO20" s="994"/>
      <c r="AP20" s="994"/>
      <c r="AQ20" s="994"/>
      <c r="AR20" s="994"/>
      <c r="AS20" s="994"/>
      <c r="AT20" s="995" t="str">
        <f t="shared" ref="AT20" si="5">IF(SUM(AD20:AS21)=0,"",SUM(AD20:AS21))</f>
        <v/>
      </c>
      <c r="AU20" s="996"/>
      <c r="AV20" s="611"/>
      <c r="AW20" s="611"/>
      <c r="AX20" s="611"/>
      <c r="AY20" s="611"/>
      <c r="AZ20" s="611"/>
      <c r="BA20" s="611"/>
      <c r="BB20" s="611"/>
      <c r="BC20" s="611"/>
      <c r="BD20" s="611"/>
      <c r="BE20" s="611"/>
      <c r="BF20" s="611"/>
      <c r="BG20" s="611"/>
    </row>
    <row r="21" spans="1:59" s="23" customFormat="1" ht="18.75" customHeight="1" x14ac:dyDescent="0.4">
      <c r="A21" s="1014"/>
      <c r="B21" s="1014"/>
      <c r="C21" s="1014"/>
      <c r="D21" s="1014"/>
      <c r="E21" s="951"/>
      <c r="F21" s="1013"/>
      <c r="G21" s="616"/>
      <c r="H21" s="617"/>
      <c r="I21" s="617"/>
      <c r="J21" s="617"/>
      <c r="K21" s="623"/>
      <c r="L21" s="1020"/>
      <c r="M21" s="1020"/>
      <c r="N21" s="1020"/>
      <c r="O21" s="1020"/>
      <c r="P21" s="1020"/>
      <c r="Q21" s="1020"/>
      <c r="R21" s="1020"/>
      <c r="S21" s="1016"/>
      <c r="T21" s="1013"/>
      <c r="U21" s="1008"/>
      <c r="V21" s="1009"/>
      <c r="W21" s="1009"/>
      <c r="X21" s="1010"/>
      <c r="Y21" s="1016"/>
      <c r="Z21" s="1013"/>
      <c r="AA21" s="1001"/>
      <c r="AB21" s="1002"/>
      <c r="AC21" s="1003"/>
      <c r="AD21" s="1004"/>
      <c r="AE21" s="1004"/>
      <c r="AF21" s="1004"/>
      <c r="AG21" s="1004"/>
      <c r="AH21" s="1004"/>
      <c r="AI21" s="1004"/>
      <c r="AJ21" s="1004"/>
      <c r="AK21" s="1004"/>
      <c r="AL21" s="1004"/>
      <c r="AM21" s="1004"/>
      <c r="AN21" s="994"/>
      <c r="AO21" s="994"/>
      <c r="AP21" s="994"/>
      <c r="AQ21" s="994"/>
      <c r="AR21" s="994"/>
      <c r="AS21" s="994"/>
      <c r="AT21" s="997"/>
      <c r="AU21" s="998"/>
      <c r="AV21" s="611"/>
      <c r="AW21" s="611"/>
      <c r="AX21" s="611"/>
      <c r="AY21" s="611"/>
      <c r="AZ21" s="611"/>
      <c r="BA21" s="611"/>
      <c r="BB21" s="611"/>
      <c r="BC21" s="611"/>
      <c r="BD21" s="611"/>
      <c r="BE21" s="611"/>
      <c r="BF21" s="611"/>
      <c r="BG21" s="611"/>
    </row>
    <row r="22" spans="1:59" s="23" customFormat="1" ht="18.75" customHeight="1" x14ac:dyDescent="0.4">
      <c r="A22" s="1014"/>
      <c r="B22" s="1014"/>
      <c r="C22" s="1014"/>
      <c r="D22" s="1014"/>
      <c r="E22" s="1011"/>
      <c r="F22" s="1012"/>
      <c r="G22" s="614"/>
      <c r="H22" s="615"/>
      <c r="I22" s="615"/>
      <c r="J22" s="615"/>
      <c r="K22" s="622"/>
      <c r="L22" s="1020"/>
      <c r="M22" s="1020"/>
      <c r="N22" s="1020"/>
      <c r="O22" s="1020"/>
      <c r="P22" s="1020"/>
      <c r="Q22" s="1020"/>
      <c r="R22" s="1020"/>
      <c r="S22" s="1015"/>
      <c r="T22" s="1012"/>
      <c r="U22" s="1005"/>
      <c r="V22" s="1006"/>
      <c r="W22" s="1006"/>
      <c r="X22" s="1007"/>
      <c r="Y22" s="1015"/>
      <c r="Z22" s="1012"/>
      <c r="AA22" s="999"/>
      <c r="AB22" s="1000"/>
      <c r="AC22" s="1003"/>
      <c r="AD22" s="1004"/>
      <c r="AE22" s="1004"/>
      <c r="AF22" s="1004"/>
      <c r="AG22" s="1004"/>
      <c r="AH22" s="1004"/>
      <c r="AI22" s="1004"/>
      <c r="AJ22" s="1004"/>
      <c r="AK22" s="1004"/>
      <c r="AL22" s="1004"/>
      <c r="AM22" s="1004"/>
      <c r="AN22" s="994"/>
      <c r="AO22" s="994"/>
      <c r="AP22" s="994"/>
      <c r="AQ22" s="994"/>
      <c r="AR22" s="994"/>
      <c r="AS22" s="994"/>
      <c r="AT22" s="995" t="str">
        <f t="shared" ref="AT22" si="6">IF(SUM(AD22:AS23)=0,"",SUM(AD22:AS23))</f>
        <v/>
      </c>
      <c r="AU22" s="996"/>
      <c r="AV22" s="611"/>
      <c r="AW22" s="611"/>
      <c r="AX22" s="611"/>
      <c r="AY22" s="611"/>
      <c r="AZ22" s="611"/>
      <c r="BA22" s="611"/>
      <c r="BB22" s="611"/>
      <c r="BC22" s="611"/>
      <c r="BD22" s="611"/>
      <c r="BE22" s="611"/>
      <c r="BF22" s="611"/>
      <c r="BG22" s="611"/>
    </row>
    <row r="23" spans="1:59" s="23" customFormat="1" ht="18.75" customHeight="1" x14ac:dyDescent="0.4">
      <c r="A23" s="1014"/>
      <c r="B23" s="1014"/>
      <c r="C23" s="1014"/>
      <c r="D23" s="1014"/>
      <c r="E23" s="951"/>
      <c r="F23" s="1013"/>
      <c r="G23" s="616"/>
      <c r="H23" s="617"/>
      <c r="I23" s="617"/>
      <c r="J23" s="617"/>
      <c r="K23" s="623"/>
      <c r="L23" s="1020"/>
      <c r="M23" s="1020"/>
      <c r="N23" s="1020"/>
      <c r="O23" s="1020"/>
      <c r="P23" s="1020"/>
      <c r="Q23" s="1020"/>
      <c r="R23" s="1020"/>
      <c r="S23" s="1016"/>
      <c r="T23" s="1013"/>
      <c r="U23" s="1008"/>
      <c r="V23" s="1009"/>
      <c r="W23" s="1009"/>
      <c r="X23" s="1010"/>
      <c r="Y23" s="1016"/>
      <c r="Z23" s="1013"/>
      <c r="AA23" s="1001"/>
      <c r="AB23" s="1002"/>
      <c r="AC23" s="1003"/>
      <c r="AD23" s="1004"/>
      <c r="AE23" s="1004"/>
      <c r="AF23" s="1004"/>
      <c r="AG23" s="1004"/>
      <c r="AH23" s="1004"/>
      <c r="AI23" s="1004"/>
      <c r="AJ23" s="1004"/>
      <c r="AK23" s="1004"/>
      <c r="AL23" s="1004"/>
      <c r="AM23" s="1004"/>
      <c r="AN23" s="994"/>
      <c r="AO23" s="994"/>
      <c r="AP23" s="994"/>
      <c r="AQ23" s="994"/>
      <c r="AR23" s="994"/>
      <c r="AS23" s="994"/>
      <c r="AT23" s="997"/>
      <c r="AU23" s="998"/>
      <c r="AV23" s="611"/>
      <c r="AW23" s="611"/>
      <c r="AX23" s="611"/>
      <c r="AY23" s="611"/>
      <c r="AZ23" s="611"/>
      <c r="BA23" s="611"/>
      <c r="BB23" s="611"/>
      <c r="BC23" s="611"/>
      <c r="BD23" s="611"/>
      <c r="BE23" s="611"/>
      <c r="BF23" s="611"/>
      <c r="BG23" s="611"/>
    </row>
    <row r="24" spans="1:59" s="23" customFormat="1" ht="18.75" customHeight="1" x14ac:dyDescent="0.4">
      <c r="A24" s="1014"/>
      <c r="B24" s="1014"/>
      <c r="C24" s="1014"/>
      <c r="D24" s="1014"/>
      <c r="E24" s="1011"/>
      <c r="F24" s="1012"/>
      <c r="G24" s="614"/>
      <c r="H24" s="615"/>
      <c r="I24" s="615"/>
      <c r="J24" s="615"/>
      <c r="K24" s="622"/>
      <c r="L24" s="1020"/>
      <c r="M24" s="1020"/>
      <c r="N24" s="1020"/>
      <c r="O24" s="1020"/>
      <c r="P24" s="1020"/>
      <c r="Q24" s="1020"/>
      <c r="R24" s="1020"/>
      <c r="S24" s="1015"/>
      <c r="T24" s="1012"/>
      <c r="U24" s="1005"/>
      <c r="V24" s="1006"/>
      <c r="W24" s="1006"/>
      <c r="X24" s="1007"/>
      <c r="Y24" s="1015"/>
      <c r="Z24" s="1012"/>
      <c r="AA24" s="999"/>
      <c r="AB24" s="1000"/>
      <c r="AC24" s="1003"/>
      <c r="AD24" s="1004"/>
      <c r="AE24" s="1004"/>
      <c r="AF24" s="1004"/>
      <c r="AG24" s="1004"/>
      <c r="AH24" s="1004"/>
      <c r="AI24" s="1004"/>
      <c r="AJ24" s="1004"/>
      <c r="AK24" s="1004"/>
      <c r="AL24" s="1004"/>
      <c r="AM24" s="1004"/>
      <c r="AN24" s="994"/>
      <c r="AO24" s="994"/>
      <c r="AP24" s="994"/>
      <c r="AQ24" s="994"/>
      <c r="AR24" s="994"/>
      <c r="AS24" s="994"/>
      <c r="AT24" s="995" t="str">
        <f t="shared" ref="AT24" si="7">IF(SUM(AD24:AS25)=0,"",SUM(AD24:AS25))</f>
        <v/>
      </c>
      <c r="AU24" s="996"/>
      <c r="AV24" s="611"/>
      <c r="AW24" s="611"/>
      <c r="AX24" s="611"/>
      <c r="AY24" s="611"/>
      <c r="AZ24" s="611"/>
      <c r="BA24" s="611"/>
      <c r="BB24" s="611"/>
      <c r="BC24" s="611"/>
      <c r="BD24" s="611"/>
      <c r="BE24" s="611"/>
      <c r="BF24" s="611"/>
      <c r="BG24" s="611"/>
    </row>
    <row r="25" spans="1:59" s="23" customFormat="1" ht="18.75" customHeight="1" x14ac:dyDescent="0.4">
      <c r="A25" s="1014"/>
      <c r="B25" s="1014"/>
      <c r="C25" s="1014"/>
      <c r="D25" s="1014"/>
      <c r="E25" s="951"/>
      <c r="F25" s="1013"/>
      <c r="G25" s="616"/>
      <c r="H25" s="617"/>
      <c r="I25" s="617"/>
      <c r="J25" s="617"/>
      <c r="K25" s="623"/>
      <c r="L25" s="1020"/>
      <c r="M25" s="1020"/>
      <c r="N25" s="1020"/>
      <c r="O25" s="1020"/>
      <c r="P25" s="1020"/>
      <c r="Q25" s="1020"/>
      <c r="R25" s="1020"/>
      <c r="S25" s="1016"/>
      <c r="T25" s="1013"/>
      <c r="U25" s="1008"/>
      <c r="V25" s="1009"/>
      <c r="W25" s="1009"/>
      <c r="X25" s="1010"/>
      <c r="Y25" s="1016"/>
      <c r="Z25" s="1013"/>
      <c r="AA25" s="1001"/>
      <c r="AB25" s="1002"/>
      <c r="AC25" s="1003"/>
      <c r="AD25" s="1004"/>
      <c r="AE25" s="1004"/>
      <c r="AF25" s="1004"/>
      <c r="AG25" s="1004"/>
      <c r="AH25" s="1004"/>
      <c r="AI25" s="1004"/>
      <c r="AJ25" s="1004"/>
      <c r="AK25" s="1004"/>
      <c r="AL25" s="1004"/>
      <c r="AM25" s="1004"/>
      <c r="AN25" s="994"/>
      <c r="AO25" s="994"/>
      <c r="AP25" s="994"/>
      <c r="AQ25" s="994"/>
      <c r="AR25" s="994"/>
      <c r="AS25" s="994"/>
      <c r="AT25" s="997"/>
      <c r="AU25" s="998"/>
      <c r="AV25" s="611"/>
      <c r="AW25" s="611"/>
      <c r="AX25" s="611"/>
      <c r="AY25" s="611"/>
      <c r="AZ25" s="611"/>
      <c r="BA25" s="611"/>
      <c r="BB25" s="611"/>
      <c r="BC25" s="611"/>
      <c r="BD25" s="611"/>
      <c r="BE25" s="611"/>
      <c r="BF25" s="611"/>
      <c r="BG25" s="611"/>
    </row>
    <row r="26" spans="1:59" s="23" customFormat="1" ht="18.75" customHeight="1" x14ac:dyDescent="0.4">
      <c r="A26" s="1014"/>
      <c r="B26" s="1014"/>
      <c r="C26" s="1014"/>
      <c r="D26" s="1014"/>
      <c r="E26" s="1011"/>
      <c r="F26" s="1012"/>
      <c r="G26" s="614"/>
      <c r="H26" s="615"/>
      <c r="I26" s="615"/>
      <c r="J26" s="615"/>
      <c r="K26" s="622"/>
      <c r="L26" s="1020"/>
      <c r="M26" s="1020"/>
      <c r="N26" s="1020"/>
      <c r="O26" s="1020"/>
      <c r="P26" s="1020"/>
      <c r="Q26" s="1020"/>
      <c r="R26" s="1020"/>
      <c r="S26" s="1015"/>
      <c r="T26" s="1012"/>
      <c r="U26" s="1005"/>
      <c r="V26" s="1006"/>
      <c r="W26" s="1006"/>
      <c r="X26" s="1007"/>
      <c r="Y26" s="1015"/>
      <c r="Z26" s="1012"/>
      <c r="AA26" s="999"/>
      <c r="AB26" s="1000"/>
      <c r="AC26" s="1003"/>
      <c r="AD26" s="1004"/>
      <c r="AE26" s="1004"/>
      <c r="AF26" s="1004"/>
      <c r="AG26" s="1004"/>
      <c r="AH26" s="1004"/>
      <c r="AI26" s="1004"/>
      <c r="AJ26" s="1004"/>
      <c r="AK26" s="1004"/>
      <c r="AL26" s="1004"/>
      <c r="AM26" s="1004"/>
      <c r="AN26" s="994"/>
      <c r="AO26" s="994"/>
      <c r="AP26" s="994"/>
      <c r="AQ26" s="994"/>
      <c r="AR26" s="994"/>
      <c r="AS26" s="994"/>
      <c r="AT26" s="995" t="str">
        <f t="shared" ref="AT26" si="8">IF(SUM(AD26:AS27)=0,"",SUM(AD26:AS27))</f>
        <v/>
      </c>
      <c r="AU26" s="996"/>
      <c r="AV26" s="611"/>
      <c r="AW26" s="611"/>
      <c r="AX26" s="611"/>
      <c r="AY26" s="611"/>
      <c r="AZ26" s="611"/>
      <c r="BA26" s="611"/>
      <c r="BB26" s="611"/>
      <c r="BC26" s="611"/>
      <c r="BD26" s="611"/>
      <c r="BE26" s="611"/>
      <c r="BF26" s="611"/>
      <c r="BG26" s="611"/>
    </row>
    <row r="27" spans="1:59" s="23" customFormat="1" ht="18.75" customHeight="1" x14ac:dyDescent="0.4">
      <c r="A27" s="1014"/>
      <c r="B27" s="1014"/>
      <c r="C27" s="1014"/>
      <c r="D27" s="1014"/>
      <c r="E27" s="951"/>
      <c r="F27" s="1013"/>
      <c r="G27" s="616"/>
      <c r="H27" s="617"/>
      <c r="I27" s="617"/>
      <c r="J27" s="617"/>
      <c r="K27" s="623"/>
      <c r="L27" s="1020"/>
      <c r="M27" s="1020"/>
      <c r="N27" s="1020"/>
      <c r="O27" s="1020"/>
      <c r="P27" s="1020"/>
      <c r="Q27" s="1020"/>
      <c r="R27" s="1020"/>
      <c r="S27" s="1016"/>
      <c r="T27" s="1013"/>
      <c r="U27" s="1008"/>
      <c r="V27" s="1009"/>
      <c r="W27" s="1009"/>
      <c r="X27" s="1010"/>
      <c r="Y27" s="1016"/>
      <c r="Z27" s="1013"/>
      <c r="AA27" s="1001"/>
      <c r="AB27" s="1002"/>
      <c r="AC27" s="1003"/>
      <c r="AD27" s="1004"/>
      <c r="AE27" s="1004"/>
      <c r="AF27" s="1004"/>
      <c r="AG27" s="1004"/>
      <c r="AH27" s="1004"/>
      <c r="AI27" s="1004"/>
      <c r="AJ27" s="1004"/>
      <c r="AK27" s="1004"/>
      <c r="AL27" s="1004"/>
      <c r="AM27" s="1004"/>
      <c r="AN27" s="994"/>
      <c r="AO27" s="994"/>
      <c r="AP27" s="994"/>
      <c r="AQ27" s="994"/>
      <c r="AR27" s="994"/>
      <c r="AS27" s="994"/>
      <c r="AT27" s="997"/>
      <c r="AU27" s="998"/>
      <c r="AV27" s="611"/>
      <c r="AW27" s="611"/>
      <c r="AX27" s="611"/>
      <c r="AY27" s="611"/>
      <c r="AZ27" s="611"/>
      <c r="BA27" s="611"/>
      <c r="BB27" s="611"/>
      <c r="BC27" s="611"/>
      <c r="BD27" s="611"/>
      <c r="BE27" s="611"/>
      <c r="BF27" s="611"/>
      <c r="BG27" s="611"/>
    </row>
    <row r="28" spans="1:59" s="23" customFormat="1" ht="18.75" customHeight="1" x14ac:dyDescent="0.4">
      <c r="A28" s="1014"/>
      <c r="B28" s="1014"/>
      <c r="C28" s="1014"/>
      <c r="D28" s="1014"/>
      <c r="E28" s="1011"/>
      <c r="F28" s="1012"/>
      <c r="G28" s="614"/>
      <c r="H28" s="615"/>
      <c r="I28" s="615"/>
      <c r="J28" s="615"/>
      <c r="K28" s="622"/>
      <c r="L28" s="1020"/>
      <c r="M28" s="1020"/>
      <c r="N28" s="1020"/>
      <c r="O28" s="1020"/>
      <c r="P28" s="1020"/>
      <c r="Q28" s="1020"/>
      <c r="R28" s="1020"/>
      <c r="S28" s="1015"/>
      <c r="T28" s="1012"/>
      <c r="U28" s="1005"/>
      <c r="V28" s="1006"/>
      <c r="W28" s="1006"/>
      <c r="X28" s="1007"/>
      <c r="Y28" s="1015"/>
      <c r="Z28" s="1012"/>
      <c r="AA28" s="999"/>
      <c r="AB28" s="1000"/>
      <c r="AC28" s="1003"/>
      <c r="AD28" s="1004"/>
      <c r="AE28" s="1004"/>
      <c r="AF28" s="1004"/>
      <c r="AG28" s="1004"/>
      <c r="AH28" s="1004"/>
      <c r="AI28" s="1004"/>
      <c r="AJ28" s="1004"/>
      <c r="AK28" s="1004"/>
      <c r="AL28" s="1004"/>
      <c r="AM28" s="1004"/>
      <c r="AN28" s="994"/>
      <c r="AO28" s="994"/>
      <c r="AP28" s="994"/>
      <c r="AQ28" s="994"/>
      <c r="AR28" s="994"/>
      <c r="AS28" s="994"/>
      <c r="AT28" s="995" t="str">
        <f t="shared" ref="AT28" si="9">IF(SUM(AD28:AS29)=0,"",SUM(AD28:AS29))</f>
        <v/>
      </c>
      <c r="AU28" s="996"/>
      <c r="AV28" s="611"/>
      <c r="AW28" s="611"/>
      <c r="AX28" s="611"/>
      <c r="AY28" s="611"/>
      <c r="AZ28" s="611"/>
      <c r="BA28" s="611"/>
      <c r="BB28" s="611"/>
      <c r="BC28" s="611"/>
      <c r="BD28" s="611"/>
      <c r="BE28" s="611"/>
      <c r="BF28" s="611"/>
      <c r="BG28" s="611"/>
    </row>
    <row r="29" spans="1:59" s="23" customFormat="1" ht="18.75" customHeight="1" x14ac:dyDescent="0.4">
      <c r="A29" s="1014"/>
      <c r="B29" s="1014"/>
      <c r="C29" s="1014"/>
      <c r="D29" s="1014"/>
      <c r="E29" s="951"/>
      <c r="F29" s="1013"/>
      <c r="G29" s="616"/>
      <c r="H29" s="617"/>
      <c r="I29" s="617"/>
      <c r="J29" s="617"/>
      <c r="K29" s="623"/>
      <c r="L29" s="1020"/>
      <c r="M29" s="1020"/>
      <c r="N29" s="1020"/>
      <c r="O29" s="1020"/>
      <c r="P29" s="1020"/>
      <c r="Q29" s="1020"/>
      <c r="R29" s="1020"/>
      <c r="S29" s="1016"/>
      <c r="T29" s="1013"/>
      <c r="U29" s="1008"/>
      <c r="V29" s="1009"/>
      <c r="W29" s="1009"/>
      <c r="X29" s="1010"/>
      <c r="Y29" s="1016"/>
      <c r="Z29" s="1013"/>
      <c r="AA29" s="1001"/>
      <c r="AB29" s="1002"/>
      <c r="AC29" s="1003"/>
      <c r="AD29" s="1004"/>
      <c r="AE29" s="1004"/>
      <c r="AF29" s="1004"/>
      <c r="AG29" s="1004"/>
      <c r="AH29" s="1004"/>
      <c r="AI29" s="1004"/>
      <c r="AJ29" s="1004"/>
      <c r="AK29" s="1004"/>
      <c r="AL29" s="1004"/>
      <c r="AM29" s="1004"/>
      <c r="AN29" s="994"/>
      <c r="AO29" s="994"/>
      <c r="AP29" s="994"/>
      <c r="AQ29" s="994"/>
      <c r="AR29" s="994"/>
      <c r="AS29" s="994"/>
      <c r="AT29" s="997"/>
      <c r="AU29" s="998"/>
      <c r="AV29" s="611"/>
      <c r="AW29" s="611"/>
      <c r="AX29" s="611"/>
      <c r="AY29" s="611"/>
      <c r="AZ29" s="611"/>
      <c r="BA29" s="611"/>
      <c r="BB29" s="611"/>
      <c r="BC29" s="611"/>
      <c r="BD29" s="611"/>
      <c r="BE29" s="611"/>
      <c r="BF29" s="611"/>
      <c r="BG29" s="611"/>
    </row>
    <row r="30" spans="1:59" s="23" customFormat="1" ht="18.75" customHeight="1" x14ac:dyDescent="0.4">
      <c r="A30" s="1014"/>
      <c r="B30" s="1014"/>
      <c r="C30" s="1014"/>
      <c r="D30" s="1014"/>
      <c r="E30" s="1011"/>
      <c r="F30" s="1012"/>
      <c r="G30" s="614"/>
      <c r="H30" s="615"/>
      <c r="I30" s="615"/>
      <c r="J30" s="615"/>
      <c r="K30" s="622"/>
      <c r="L30" s="1020"/>
      <c r="M30" s="1020"/>
      <c r="N30" s="1020"/>
      <c r="O30" s="1020"/>
      <c r="P30" s="1020"/>
      <c r="Q30" s="1020"/>
      <c r="R30" s="1020"/>
      <c r="S30" s="1015"/>
      <c r="T30" s="1012"/>
      <c r="U30" s="1005"/>
      <c r="V30" s="1006"/>
      <c r="W30" s="1006"/>
      <c r="X30" s="1007"/>
      <c r="Y30" s="1015"/>
      <c r="Z30" s="1012"/>
      <c r="AA30" s="999"/>
      <c r="AB30" s="1000"/>
      <c r="AC30" s="1003"/>
      <c r="AD30" s="1004"/>
      <c r="AE30" s="1004"/>
      <c r="AF30" s="1004"/>
      <c r="AG30" s="1004"/>
      <c r="AH30" s="1004"/>
      <c r="AI30" s="1004"/>
      <c r="AJ30" s="1004"/>
      <c r="AK30" s="1004"/>
      <c r="AL30" s="1004"/>
      <c r="AM30" s="1004"/>
      <c r="AN30" s="994"/>
      <c r="AO30" s="994"/>
      <c r="AP30" s="994"/>
      <c r="AQ30" s="994"/>
      <c r="AR30" s="994"/>
      <c r="AS30" s="994"/>
      <c r="AT30" s="995" t="str">
        <f t="shared" ref="AT30" si="10">IF(SUM(AD30:AS31)=0,"",SUM(AD30:AS31))</f>
        <v/>
      </c>
      <c r="AU30" s="996"/>
      <c r="AV30" s="611"/>
      <c r="AW30" s="611"/>
      <c r="AX30" s="611"/>
      <c r="AY30" s="611"/>
      <c r="AZ30" s="611"/>
      <c r="BA30" s="611"/>
      <c r="BB30" s="611"/>
      <c r="BC30" s="611"/>
      <c r="BD30" s="611"/>
      <c r="BE30" s="611"/>
      <c r="BF30" s="611"/>
      <c r="BG30" s="611"/>
    </row>
    <row r="31" spans="1:59" s="23" customFormat="1" ht="18.75" customHeight="1" x14ac:dyDescent="0.4">
      <c r="A31" s="1014"/>
      <c r="B31" s="1014"/>
      <c r="C31" s="1014"/>
      <c r="D31" s="1014"/>
      <c r="E31" s="951"/>
      <c r="F31" s="1013"/>
      <c r="G31" s="616"/>
      <c r="H31" s="617"/>
      <c r="I31" s="617"/>
      <c r="J31" s="617"/>
      <c r="K31" s="623"/>
      <c r="L31" s="1020"/>
      <c r="M31" s="1020"/>
      <c r="N31" s="1020"/>
      <c r="O31" s="1020"/>
      <c r="P31" s="1020"/>
      <c r="Q31" s="1020"/>
      <c r="R31" s="1020"/>
      <c r="S31" s="1016"/>
      <c r="T31" s="1013"/>
      <c r="U31" s="1008"/>
      <c r="V31" s="1009"/>
      <c r="W31" s="1009"/>
      <c r="X31" s="1010"/>
      <c r="Y31" s="1016"/>
      <c r="Z31" s="1013"/>
      <c r="AA31" s="1001"/>
      <c r="AB31" s="1002"/>
      <c r="AC31" s="1003"/>
      <c r="AD31" s="1004"/>
      <c r="AE31" s="1004"/>
      <c r="AF31" s="1004"/>
      <c r="AG31" s="1004"/>
      <c r="AH31" s="1004"/>
      <c r="AI31" s="1004"/>
      <c r="AJ31" s="1004"/>
      <c r="AK31" s="1004"/>
      <c r="AL31" s="1004"/>
      <c r="AM31" s="1004"/>
      <c r="AN31" s="994"/>
      <c r="AO31" s="994"/>
      <c r="AP31" s="994"/>
      <c r="AQ31" s="994"/>
      <c r="AR31" s="994"/>
      <c r="AS31" s="994"/>
      <c r="AT31" s="997"/>
      <c r="AU31" s="998"/>
      <c r="AV31" s="611"/>
      <c r="AW31" s="611"/>
      <c r="AX31" s="611"/>
      <c r="AY31" s="611"/>
      <c r="AZ31" s="611"/>
      <c r="BA31" s="611"/>
      <c r="BB31" s="611"/>
      <c r="BC31" s="611"/>
      <c r="BD31" s="611"/>
      <c r="BE31" s="611"/>
      <c r="BF31" s="611"/>
      <c r="BG31" s="611"/>
    </row>
    <row r="32" spans="1:59" s="23" customFormat="1" ht="18.75" customHeight="1" x14ac:dyDescent="0.4">
      <c r="A32" s="1014"/>
      <c r="B32" s="1014"/>
      <c r="C32" s="1014"/>
      <c r="D32" s="1014"/>
      <c r="E32" s="1011"/>
      <c r="F32" s="1012"/>
      <c r="G32" s="614"/>
      <c r="H32" s="615"/>
      <c r="I32" s="615"/>
      <c r="J32" s="615"/>
      <c r="K32" s="622"/>
      <c r="L32" s="1020"/>
      <c r="M32" s="1020"/>
      <c r="N32" s="1020"/>
      <c r="O32" s="1020"/>
      <c r="P32" s="1020"/>
      <c r="Q32" s="1020"/>
      <c r="R32" s="1020"/>
      <c r="S32" s="1015"/>
      <c r="T32" s="1012"/>
      <c r="U32" s="1005"/>
      <c r="V32" s="1006"/>
      <c r="W32" s="1006"/>
      <c r="X32" s="1007"/>
      <c r="Y32" s="1015"/>
      <c r="Z32" s="1012"/>
      <c r="AA32" s="999"/>
      <c r="AB32" s="1000"/>
      <c r="AC32" s="1003"/>
      <c r="AD32" s="1004"/>
      <c r="AE32" s="1004"/>
      <c r="AF32" s="1004"/>
      <c r="AG32" s="1004"/>
      <c r="AH32" s="1004"/>
      <c r="AI32" s="1004"/>
      <c r="AJ32" s="1004"/>
      <c r="AK32" s="1004"/>
      <c r="AL32" s="1004"/>
      <c r="AM32" s="1004"/>
      <c r="AN32" s="994"/>
      <c r="AO32" s="994"/>
      <c r="AP32" s="994"/>
      <c r="AQ32" s="994"/>
      <c r="AR32" s="994"/>
      <c r="AS32" s="994"/>
      <c r="AT32" s="995" t="str">
        <f t="shared" ref="AT32" si="11">IF(SUM(AD32:AS33)=0,"",SUM(AD32:AS33))</f>
        <v/>
      </c>
      <c r="AU32" s="996"/>
      <c r="AV32" s="611"/>
      <c r="AW32" s="611"/>
      <c r="AX32" s="611"/>
      <c r="AY32" s="611"/>
      <c r="AZ32" s="611"/>
      <c r="BA32" s="611"/>
      <c r="BB32" s="611"/>
      <c r="BC32" s="611"/>
      <c r="BD32" s="611"/>
      <c r="BE32" s="611"/>
      <c r="BF32" s="611"/>
      <c r="BG32" s="611"/>
    </row>
    <row r="33" spans="1:59" s="23" customFormat="1" ht="18.75" customHeight="1" x14ac:dyDescent="0.4">
      <c r="A33" s="1014"/>
      <c r="B33" s="1014"/>
      <c r="C33" s="1014"/>
      <c r="D33" s="1014"/>
      <c r="E33" s="951"/>
      <c r="F33" s="1013"/>
      <c r="G33" s="616"/>
      <c r="H33" s="617"/>
      <c r="I33" s="617"/>
      <c r="J33" s="617"/>
      <c r="K33" s="623"/>
      <c r="L33" s="1020"/>
      <c r="M33" s="1020"/>
      <c r="N33" s="1020"/>
      <c r="O33" s="1020"/>
      <c r="P33" s="1020"/>
      <c r="Q33" s="1020"/>
      <c r="R33" s="1020"/>
      <c r="S33" s="1016"/>
      <c r="T33" s="1013"/>
      <c r="U33" s="1008"/>
      <c r="V33" s="1009"/>
      <c r="W33" s="1009"/>
      <c r="X33" s="1010"/>
      <c r="Y33" s="1016"/>
      <c r="Z33" s="1013"/>
      <c r="AA33" s="1001"/>
      <c r="AB33" s="1002"/>
      <c r="AC33" s="1003"/>
      <c r="AD33" s="1004"/>
      <c r="AE33" s="1004"/>
      <c r="AF33" s="1004"/>
      <c r="AG33" s="1004"/>
      <c r="AH33" s="1004"/>
      <c r="AI33" s="1004"/>
      <c r="AJ33" s="1004"/>
      <c r="AK33" s="1004"/>
      <c r="AL33" s="1004"/>
      <c r="AM33" s="1004"/>
      <c r="AN33" s="994"/>
      <c r="AO33" s="994"/>
      <c r="AP33" s="994"/>
      <c r="AQ33" s="994"/>
      <c r="AR33" s="994"/>
      <c r="AS33" s="994"/>
      <c r="AT33" s="997"/>
      <c r="AU33" s="998"/>
      <c r="AV33" s="611"/>
      <c r="AW33" s="611"/>
      <c r="AX33" s="611"/>
      <c r="AY33" s="611"/>
      <c r="AZ33" s="611"/>
      <c r="BA33" s="611"/>
      <c r="BB33" s="611"/>
      <c r="BC33" s="611"/>
      <c r="BD33" s="611"/>
      <c r="BE33" s="611"/>
      <c r="BF33" s="611"/>
      <c r="BG33" s="611"/>
    </row>
    <row r="34" spans="1:59" s="23" customFormat="1" ht="18.75" customHeight="1" x14ac:dyDescent="0.4">
      <c r="A34" s="1014"/>
      <c r="B34" s="1014"/>
      <c r="C34" s="1014"/>
      <c r="D34" s="1014"/>
      <c r="E34" s="1011"/>
      <c r="F34" s="1012"/>
      <c r="G34" s="614"/>
      <c r="H34" s="615"/>
      <c r="I34" s="615"/>
      <c r="J34" s="615"/>
      <c r="K34" s="622"/>
      <c r="L34" s="1020"/>
      <c r="M34" s="1020"/>
      <c r="N34" s="1020"/>
      <c r="O34" s="1020"/>
      <c r="P34" s="1020"/>
      <c r="Q34" s="1020"/>
      <c r="R34" s="1020"/>
      <c r="S34" s="1015"/>
      <c r="T34" s="1012"/>
      <c r="U34" s="1005"/>
      <c r="V34" s="1006"/>
      <c r="W34" s="1006"/>
      <c r="X34" s="1007"/>
      <c r="Y34" s="1015"/>
      <c r="Z34" s="1012"/>
      <c r="AA34" s="999"/>
      <c r="AB34" s="1000"/>
      <c r="AC34" s="1003"/>
      <c r="AD34" s="1004"/>
      <c r="AE34" s="1004"/>
      <c r="AF34" s="1004"/>
      <c r="AG34" s="1004"/>
      <c r="AH34" s="1004"/>
      <c r="AI34" s="1004"/>
      <c r="AJ34" s="1004"/>
      <c r="AK34" s="1004"/>
      <c r="AL34" s="1004"/>
      <c r="AM34" s="1004"/>
      <c r="AN34" s="994"/>
      <c r="AO34" s="994"/>
      <c r="AP34" s="994"/>
      <c r="AQ34" s="994"/>
      <c r="AR34" s="994"/>
      <c r="AS34" s="994"/>
      <c r="AT34" s="995" t="str">
        <f t="shared" ref="AT34" si="12">IF(SUM(AD34:AS35)=0,"",SUM(AD34:AS35))</f>
        <v/>
      </c>
      <c r="AU34" s="996"/>
      <c r="AV34" s="611"/>
      <c r="AW34" s="611"/>
      <c r="AX34" s="611"/>
      <c r="AY34" s="611"/>
      <c r="AZ34" s="611"/>
      <c r="BA34" s="611"/>
      <c r="BB34" s="611"/>
      <c r="BC34" s="611"/>
      <c r="BD34" s="611"/>
      <c r="BE34" s="611"/>
      <c r="BF34" s="611"/>
      <c r="BG34" s="611"/>
    </row>
    <row r="35" spans="1:59" s="23" customFormat="1" ht="18.75" customHeight="1" x14ac:dyDescent="0.4">
      <c r="A35" s="1014"/>
      <c r="B35" s="1014"/>
      <c r="C35" s="1014"/>
      <c r="D35" s="1014"/>
      <c r="E35" s="951"/>
      <c r="F35" s="1013"/>
      <c r="G35" s="616"/>
      <c r="H35" s="617"/>
      <c r="I35" s="617"/>
      <c r="J35" s="617"/>
      <c r="K35" s="623"/>
      <c r="L35" s="1020"/>
      <c r="M35" s="1020"/>
      <c r="N35" s="1020"/>
      <c r="O35" s="1020"/>
      <c r="P35" s="1020"/>
      <c r="Q35" s="1020"/>
      <c r="R35" s="1020"/>
      <c r="S35" s="1016"/>
      <c r="T35" s="1013"/>
      <c r="U35" s="1008"/>
      <c r="V35" s="1009"/>
      <c r="W35" s="1009"/>
      <c r="X35" s="1010"/>
      <c r="Y35" s="1016"/>
      <c r="Z35" s="1013"/>
      <c r="AA35" s="1001"/>
      <c r="AB35" s="1002"/>
      <c r="AC35" s="1003"/>
      <c r="AD35" s="1004"/>
      <c r="AE35" s="1004"/>
      <c r="AF35" s="1004"/>
      <c r="AG35" s="1004"/>
      <c r="AH35" s="1004"/>
      <c r="AI35" s="1004"/>
      <c r="AJ35" s="1004"/>
      <c r="AK35" s="1004"/>
      <c r="AL35" s="1004"/>
      <c r="AM35" s="1004"/>
      <c r="AN35" s="994"/>
      <c r="AO35" s="994"/>
      <c r="AP35" s="994"/>
      <c r="AQ35" s="994"/>
      <c r="AR35" s="994"/>
      <c r="AS35" s="994"/>
      <c r="AT35" s="997"/>
      <c r="AU35" s="998"/>
      <c r="AV35" s="611"/>
      <c r="AW35" s="611"/>
      <c r="AX35" s="611"/>
      <c r="AY35" s="611"/>
      <c r="AZ35" s="611"/>
      <c r="BA35" s="611"/>
      <c r="BB35" s="611"/>
      <c r="BC35" s="611"/>
      <c r="BD35" s="611"/>
      <c r="BE35" s="611"/>
      <c r="BF35" s="611"/>
      <c r="BG35" s="611"/>
    </row>
    <row r="36" spans="1:59" s="23" customFormat="1" ht="18.75" customHeight="1" x14ac:dyDescent="0.4">
      <c r="A36" s="1014"/>
      <c r="B36" s="1014"/>
      <c r="C36" s="1014"/>
      <c r="D36" s="1014"/>
      <c r="E36" s="1011"/>
      <c r="F36" s="1012"/>
      <c r="G36" s="614"/>
      <c r="H36" s="615"/>
      <c r="I36" s="615"/>
      <c r="J36" s="615"/>
      <c r="K36" s="622"/>
      <c r="L36" s="1020"/>
      <c r="M36" s="1020"/>
      <c r="N36" s="1020"/>
      <c r="O36" s="1020"/>
      <c r="P36" s="1020"/>
      <c r="Q36" s="1020"/>
      <c r="R36" s="1020"/>
      <c r="S36" s="1015"/>
      <c r="T36" s="1012"/>
      <c r="U36" s="1005"/>
      <c r="V36" s="1006"/>
      <c r="W36" s="1006"/>
      <c r="X36" s="1007"/>
      <c r="Y36" s="1015"/>
      <c r="Z36" s="1012"/>
      <c r="AA36" s="999"/>
      <c r="AB36" s="1000"/>
      <c r="AC36" s="1003"/>
      <c r="AD36" s="1004"/>
      <c r="AE36" s="1004"/>
      <c r="AF36" s="1004"/>
      <c r="AG36" s="1004"/>
      <c r="AH36" s="1004"/>
      <c r="AI36" s="1004"/>
      <c r="AJ36" s="1004"/>
      <c r="AK36" s="1004"/>
      <c r="AL36" s="1004"/>
      <c r="AM36" s="1004"/>
      <c r="AN36" s="994"/>
      <c r="AO36" s="994"/>
      <c r="AP36" s="994"/>
      <c r="AQ36" s="994"/>
      <c r="AR36" s="994"/>
      <c r="AS36" s="994"/>
      <c r="AT36" s="995" t="str">
        <f t="shared" ref="AT36" si="13">IF(SUM(AD36:AS37)=0,"",SUM(AD36:AS37))</f>
        <v/>
      </c>
      <c r="AU36" s="996"/>
      <c r="AV36" s="611"/>
      <c r="AW36" s="611"/>
      <c r="AX36" s="611"/>
      <c r="AY36" s="611"/>
      <c r="AZ36" s="611"/>
      <c r="BA36" s="611"/>
      <c r="BB36" s="611"/>
      <c r="BC36" s="611"/>
      <c r="BD36" s="611"/>
      <c r="BE36" s="611"/>
      <c r="BF36" s="611"/>
      <c r="BG36" s="611"/>
    </row>
    <row r="37" spans="1:59" s="23" customFormat="1" ht="18.75" customHeight="1" x14ac:dyDescent="0.4">
      <c r="A37" s="1014"/>
      <c r="B37" s="1014"/>
      <c r="C37" s="1014"/>
      <c r="D37" s="1014"/>
      <c r="E37" s="951"/>
      <c r="F37" s="1013"/>
      <c r="G37" s="616"/>
      <c r="H37" s="617"/>
      <c r="I37" s="617"/>
      <c r="J37" s="617"/>
      <c r="K37" s="623"/>
      <c r="L37" s="1020"/>
      <c r="M37" s="1020"/>
      <c r="N37" s="1020"/>
      <c r="O37" s="1020"/>
      <c r="P37" s="1020"/>
      <c r="Q37" s="1020"/>
      <c r="R37" s="1020"/>
      <c r="S37" s="1016"/>
      <c r="T37" s="1013"/>
      <c r="U37" s="1008"/>
      <c r="V37" s="1009"/>
      <c r="W37" s="1009"/>
      <c r="X37" s="1010"/>
      <c r="Y37" s="1016"/>
      <c r="Z37" s="1013"/>
      <c r="AA37" s="1001"/>
      <c r="AB37" s="1002"/>
      <c r="AC37" s="1003"/>
      <c r="AD37" s="1004"/>
      <c r="AE37" s="1004"/>
      <c r="AF37" s="1004"/>
      <c r="AG37" s="1004"/>
      <c r="AH37" s="1004"/>
      <c r="AI37" s="1004"/>
      <c r="AJ37" s="1004"/>
      <c r="AK37" s="1004"/>
      <c r="AL37" s="1004"/>
      <c r="AM37" s="1004"/>
      <c r="AN37" s="994"/>
      <c r="AO37" s="994"/>
      <c r="AP37" s="994"/>
      <c r="AQ37" s="994"/>
      <c r="AR37" s="994"/>
      <c r="AS37" s="994"/>
      <c r="AT37" s="997"/>
      <c r="AU37" s="998"/>
      <c r="AV37" s="611"/>
      <c r="AW37" s="611"/>
      <c r="AX37" s="611"/>
      <c r="AY37" s="611"/>
      <c r="AZ37" s="611"/>
      <c r="BA37" s="611"/>
      <c r="BB37" s="611"/>
      <c r="BC37" s="611"/>
      <c r="BD37" s="611"/>
      <c r="BE37" s="611"/>
      <c r="BF37" s="611"/>
      <c r="BG37" s="611"/>
    </row>
    <row r="38" spans="1:59" s="23" customFormat="1" ht="18.75" customHeight="1" x14ac:dyDescent="0.4">
      <c r="A38" s="1014"/>
      <c r="B38" s="1014"/>
      <c r="C38" s="1014"/>
      <c r="D38" s="1014"/>
      <c r="E38" s="1011"/>
      <c r="F38" s="1012"/>
      <c r="G38" s="614"/>
      <c r="H38" s="615"/>
      <c r="I38" s="615"/>
      <c r="J38" s="615"/>
      <c r="K38" s="622"/>
      <c r="L38" s="1020"/>
      <c r="M38" s="1020"/>
      <c r="N38" s="1020"/>
      <c r="O38" s="1020"/>
      <c r="P38" s="1020"/>
      <c r="Q38" s="1020"/>
      <c r="R38" s="1020"/>
      <c r="S38" s="1015"/>
      <c r="T38" s="1012"/>
      <c r="U38" s="1005"/>
      <c r="V38" s="1006"/>
      <c r="W38" s="1006"/>
      <c r="X38" s="1007"/>
      <c r="Y38" s="1015"/>
      <c r="Z38" s="1012"/>
      <c r="AA38" s="999"/>
      <c r="AB38" s="1000"/>
      <c r="AC38" s="1003"/>
      <c r="AD38" s="1004"/>
      <c r="AE38" s="1004"/>
      <c r="AF38" s="1004"/>
      <c r="AG38" s="1004"/>
      <c r="AH38" s="1004"/>
      <c r="AI38" s="1004"/>
      <c r="AJ38" s="1004"/>
      <c r="AK38" s="1004"/>
      <c r="AL38" s="1004"/>
      <c r="AM38" s="1004"/>
      <c r="AN38" s="994"/>
      <c r="AO38" s="994"/>
      <c r="AP38" s="994"/>
      <c r="AQ38" s="994"/>
      <c r="AR38" s="994"/>
      <c r="AS38" s="994"/>
      <c r="AT38" s="995" t="str">
        <f t="shared" ref="AT38" si="14">IF(SUM(AD38:AS39)=0,"",SUM(AD38:AS39))</f>
        <v/>
      </c>
      <c r="AU38" s="996"/>
      <c r="AV38" s="611"/>
      <c r="AW38" s="611"/>
      <c r="AX38" s="611"/>
      <c r="AY38" s="611"/>
      <c r="AZ38" s="611"/>
      <c r="BA38" s="611"/>
      <c r="BB38" s="611"/>
      <c r="BC38" s="611"/>
      <c r="BD38" s="611"/>
      <c r="BE38" s="611"/>
      <c r="BF38" s="611"/>
      <c r="BG38" s="611"/>
    </row>
    <row r="39" spans="1:59" s="23" customFormat="1" ht="18.75" customHeight="1" x14ac:dyDescent="0.4">
      <c r="A39" s="1014"/>
      <c r="B39" s="1014"/>
      <c r="C39" s="1014"/>
      <c r="D39" s="1014"/>
      <c r="E39" s="951"/>
      <c r="F39" s="1013"/>
      <c r="G39" s="616"/>
      <c r="H39" s="617"/>
      <c r="I39" s="617"/>
      <c r="J39" s="617"/>
      <c r="K39" s="623"/>
      <c r="L39" s="1020"/>
      <c r="M39" s="1020"/>
      <c r="N39" s="1020"/>
      <c r="O39" s="1020"/>
      <c r="P39" s="1020"/>
      <c r="Q39" s="1020"/>
      <c r="R39" s="1020"/>
      <c r="S39" s="1016"/>
      <c r="T39" s="1013"/>
      <c r="U39" s="1008"/>
      <c r="V39" s="1009"/>
      <c r="W39" s="1009"/>
      <c r="X39" s="1010"/>
      <c r="Y39" s="1016"/>
      <c r="Z39" s="1013"/>
      <c r="AA39" s="1001"/>
      <c r="AB39" s="1002"/>
      <c r="AC39" s="1003"/>
      <c r="AD39" s="1004"/>
      <c r="AE39" s="1004"/>
      <c r="AF39" s="1004"/>
      <c r="AG39" s="1004"/>
      <c r="AH39" s="1004"/>
      <c r="AI39" s="1004"/>
      <c r="AJ39" s="1004"/>
      <c r="AK39" s="1004"/>
      <c r="AL39" s="1004"/>
      <c r="AM39" s="1004"/>
      <c r="AN39" s="994"/>
      <c r="AO39" s="994"/>
      <c r="AP39" s="994"/>
      <c r="AQ39" s="994"/>
      <c r="AR39" s="994"/>
      <c r="AS39" s="994"/>
      <c r="AT39" s="997"/>
      <c r="AU39" s="998"/>
      <c r="AV39" s="611"/>
      <c r="AW39" s="611"/>
      <c r="AX39" s="611"/>
      <c r="AY39" s="611"/>
      <c r="AZ39" s="611"/>
      <c r="BA39" s="611"/>
      <c r="BB39" s="611"/>
      <c r="BC39" s="611"/>
      <c r="BD39" s="611"/>
      <c r="BE39" s="611"/>
      <c r="BF39" s="611"/>
      <c r="BG39" s="611"/>
    </row>
    <row r="40" spans="1:59" s="23" customFormat="1" ht="18.75" customHeight="1" x14ac:dyDescent="0.4">
      <c r="A40" s="1014"/>
      <c r="B40" s="1014"/>
      <c r="C40" s="1014"/>
      <c r="D40" s="1014"/>
      <c r="E40" s="1011"/>
      <c r="F40" s="1012"/>
      <c r="G40" s="614"/>
      <c r="H40" s="615"/>
      <c r="I40" s="615"/>
      <c r="J40" s="615"/>
      <c r="K40" s="622"/>
      <c r="L40" s="1020"/>
      <c r="M40" s="1020"/>
      <c r="N40" s="1020"/>
      <c r="O40" s="1020"/>
      <c r="P40" s="1020"/>
      <c r="Q40" s="1020"/>
      <c r="R40" s="1020"/>
      <c r="S40" s="1015"/>
      <c r="T40" s="1012"/>
      <c r="U40" s="1005"/>
      <c r="V40" s="1006"/>
      <c r="W40" s="1006"/>
      <c r="X40" s="1007"/>
      <c r="Y40" s="1015"/>
      <c r="Z40" s="1012"/>
      <c r="AA40" s="999"/>
      <c r="AB40" s="1000"/>
      <c r="AC40" s="1003"/>
      <c r="AD40" s="1004"/>
      <c r="AE40" s="1004"/>
      <c r="AF40" s="1004"/>
      <c r="AG40" s="1004"/>
      <c r="AH40" s="1004"/>
      <c r="AI40" s="1004"/>
      <c r="AJ40" s="1004"/>
      <c r="AK40" s="1004"/>
      <c r="AL40" s="1004"/>
      <c r="AM40" s="1004"/>
      <c r="AN40" s="994"/>
      <c r="AO40" s="994"/>
      <c r="AP40" s="994"/>
      <c r="AQ40" s="994"/>
      <c r="AR40" s="994"/>
      <c r="AS40" s="994"/>
      <c r="AT40" s="995" t="str">
        <f t="shared" ref="AT40" si="15">IF(SUM(AD40:AS41)=0,"",SUM(AD40:AS41))</f>
        <v/>
      </c>
      <c r="AU40" s="996"/>
      <c r="AV40" s="611"/>
      <c r="AW40" s="611"/>
      <c r="AX40" s="611"/>
      <c r="AY40" s="611"/>
      <c r="AZ40" s="611"/>
      <c r="BA40" s="611"/>
      <c r="BB40" s="611"/>
      <c r="BC40" s="611"/>
      <c r="BD40" s="611"/>
      <c r="BE40" s="611"/>
      <c r="BF40" s="611"/>
      <c r="BG40" s="611"/>
    </row>
    <row r="41" spans="1:59" s="23" customFormat="1" ht="18.75" customHeight="1" x14ac:dyDescent="0.4">
      <c r="A41" s="1014"/>
      <c r="B41" s="1014"/>
      <c r="C41" s="1014"/>
      <c r="D41" s="1014"/>
      <c r="E41" s="951"/>
      <c r="F41" s="1013"/>
      <c r="G41" s="616"/>
      <c r="H41" s="617"/>
      <c r="I41" s="617"/>
      <c r="J41" s="617"/>
      <c r="K41" s="623"/>
      <c r="L41" s="1020"/>
      <c r="M41" s="1020"/>
      <c r="N41" s="1020"/>
      <c r="O41" s="1020"/>
      <c r="P41" s="1020"/>
      <c r="Q41" s="1020"/>
      <c r="R41" s="1020"/>
      <c r="S41" s="1016"/>
      <c r="T41" s="1013"/>
      <c r="U41" s="1008"/>
      <c r="V41" s="1009"/>
      <c r="W41" s="1009"/>
      <c r="X41" s="1010"/>
      <c r="Y41" s="1016"/>
      <c r="Z41" s="1013"/>
      <c r="AA41" s="1001"/>
      <c r="AB41" s="1002"/>
      <c r="AC41" s="1003"/>
      <c r="AD41" s="1004"/>
      <c r="AE41" s="1004"/>
      <c r="AF41" s="1004"/>
      <c r="AG41" s="1004"/>
      <c r="AH41" s="1004"/>
      <c r="AI41" s="1004"/>
      <c r="AJ41" s="1004"/>
      <c r="AK41" s="1004"/>
      <c r="AL41" s="1004"/>
      <c r="AM41" s="1004"/>
      <c r="AN41" s="994"/>
      <c r="AO41" s="994"/>
      <c r="AP41" s="994"/>
      <c r="AQ41" s="994"/>
      <c r="AR41" s="994"/>
      <c r="AS41" s="994"/>
      <c r="AT41" s="997"/>
      <c r="AU41" s="998"/>
      <c r="AV41" s="611"/>
      <c r="AW41" s="611"/>
      <c r="AX41" s="611"/>
      <c r="AY41" s="611"/>
      <c r="AZ41" s="611"/>
      <c r="BA41" s="611"/>
      <c r="BB41" s="611"/>
      <c r="BC41" s="611"/>
      <c r="BD41" s="611"/>
      <c r="BE41" s="611"/>
      <c r="BF41" s="611"/>
      <c r="BG41" s="611"/>
    </row>
    <row r="42" spans="1:59" s="23" customFormat="1" ht="18.75" customHeight="1" x14ac:dyDescent="0.4">
      <c r="A42" s="1014"/>
      <c r="B42" s="1014"/>
      <c r="C42" s="1014"/>
      <c r="D42" s="1014"/>
      <c r="E42" s="1011"/>
      <c r="F42" s="1012"/>
      <c r="G42" s="614"/>
      <c r="H42" s="615"/>
      <c r="I42" s="615"/>
      <c r="J42" s="615"/>
      <c r="K42" s="622"/>
      <c r="L42" s="1020"/>
      <c r="M42" s="1020"/>
      <c r="N42" s="1020"/>
      <c r="O42" s="1020"/>
      <c r="P42" s="1020"/>
      <c r="Q42" s="1020"/>
      <c r="R42" s="1020"/>
      <c r="S42" s="1015"/>
      <c r="T42" s="1012"/>
      <c r="U42" s="1005"/>
      <c r="V42" s="1006"/>
      <c r="W42" s="1006"/>
      <c r="X42" s="1007"/>
      <c r="Y42" s="1015"/>
      <c r="Z42" s="1012"/>
      <c r="AA42" s="999"/>
      <c r="AB42" s="1000"/>
      <c r="AC42" s="1003"/>
      <c r="AD42" s="1004"/>
      <c r="AE42" s="1004"/>
      <c r="AF42" s="1004"/>
      <c r="AG42" s="1004"/>
      <c r="AH42" s="1004"/>
      <c r="AI42" s="1004"/>
      <c r="AJ42" s="1004"/>
      <c r="AK42" s="1004"/>
      <c r="AL42" s="1004"/>
      <c r="AM42" s="1004"/>
      <c r="AN42" s="994"/>
      <c r="AO42" s="994"/>
      <c r="AP42" s="994"/>
      <c r="AQ42" s="994"/>
      <c r="AR42" s="994"/>
      <c r="AS42" s="994"/>
      <c r="AT42" s="995" t="str">
        <f t="shared" ref="AT42" si="16">IF(SUM(AD42:AS43)=0,"",SUM(AD42:AS43))</f>
        <v/>
      </c>
      <c r="AU42" s="996"/>
      <c r="AV42" s="611"/>
      <c r="AW42" s="611"/>
      <c r="AX42" s="611"/>
      <c r="AY42" s="611"/>
      <c r="AZ42" s="611"/>
      <c r="BA42" s="611"/>
      <c r="BB42" s="611"/>
      <c r="BC42" s="611"/>
      <c r="BD42" s="611"/>
      <c r="BE42" s="611"/>
      <c r="BF42" s="611"/>
      <c r="BG42" s="611"/>
    </row>
    <row r="43" spans="1:59" s="23" customFormat="1" ht="18.75" customHeight="1" thickBot="1" x14ac:dyDescent="0.45">
      <c r="A43" s="1033"/>
      <c r="B43" s="1033"/>
      <c r="C43" s="1033"/>
      <c r="D43" s="1033"/>
      <c r="E43" s="951"/>
      <c r="F43" s="1013"/>
      <c r="G43" s="616"/>
      <c r="H43" s="617"/>
      <c r="I43" s="617"/>
      <c r="J43" s="617"/>
      <c r="K43" s="623"/>
      <c r="L43" s="1018"/>
      <c r="M43" s="1018"/>
      <c r="N43" s="1018"/>
      <c r="O43" s="1018"/>
      <c r="P43" s="1018"/>
      <c r="Q43" s="1018"/>
      <c r="R43" s="1018"/>
      <c r="S43" s="1016"/>
      <c r="T43" s="1013"/>
      <c r="U43" s="1008"/>
      <c r="V43" s="1009"/>
      <c r="W43" s="1009"/>
      <c r="X43" s="1010"/>
      <c r="Y43" s="1016"/>
      <c r="Z43" s="1013"/>
      <c r="AA43" s="1001"/>
      <c r="AB43" s="1002"/>
      <c r="AC43" s="1032"/>
      <c r="AD43" s="1031"/>
      <c r="AE43" s="1031"/>
      <c r="AF43" s="1031"/>
      <c r="AG43" s="1031"/>
      <c r="AH43" s="1031"/>
      <c r="AI43" s="1031"/>
      <c r="AJ43" s="1031"/>
      <c r="AK43" s="1031"/>
      <c r="AL43" s="1031"/>
      <c r="AM43" s="1031"/>
      <c r="AN43" s="1046"/>
      <c r="AO43" s="1046"/>
      <c r="AP43" s="1046"/>
      <c r="AQ43" s="1046"/>
      <c r="AR43" s="1046"/>
      <c r="AS43" s="1046"/>
      <c r="AT43" s="1044"/>
      <c r="AU43" s="1045"/>
      <c r="AV43" s="611"/>
      <c r="AW43" s="611"/>
      <c r="AX43" s="611"/>
      <c r="AY43" s="611"/>
      <c r="AZ43" s="611"/>
      <c r="BA43" s="611"/>
      <c r="BB43" s="611"/>
      <c r="BC43" s="611"/>
      <c r="BD43" s="611"/>
      <c r="BE43" s="611"/>
      <c r="BF43" s="611"/>
      <c r="BG43" s="611"/>
    </row>
    <row r="44" spans="1:59" s="23" customFormat="1" ht="18.75" customHeight="1" thickTop="1" x14ac:dyDescent="0.4">
      <c r="A44" s="857" t="s">
        <v>152</v>
      </c>
      <c r="B44" s="857"/>
      <c r="C44" s="857"/>
      <c r="D44" s="857"/>
      <c r="E44" s="1022"/>
      <c r="F44" s="1022"/>
      <c r="G44" s="1038"/>
      <c r="H44" s="1039"/>
      <c r="I44" s="1039"/>
      <c r="J44" s="1039"/>
      <c r="K44" s="1040"/>
      <c r="L44" s="1022"/>
      <c r="M44" s="1022"/>
      <c r="N44" s="1022"/>
      <c r="O44" s="1022"/>
      <c r="P44" s="1022"/>
      <c r="Q44" s="1022"/>
      <c r="R44" s="1022"/>
      <c r="S44" s="1022"/>
      <c r="T44" s="1022"/>
      <c r="U44" s="1022"/>
      <c r="V44" s="1022"/>
      <c r="W44" s="1022"/>
      <c r="X44" s="1022"/>
      <c r="Y44" s="1022" t="str">
        <f>IF(SUM(Y6:Y43)=0,"",SUM(Y6:Y43))</f>
        <v/>
      </c>
      <c r="Z44" s="1022"/>
      <c r="AA44" s="1022"/>
      <c r="AB44" s="1022"/>
      <c r="AC44" s="1034"/>
      <c r="AD44" s="1034"/>
      <c r="AE44" s="1034"/>
      <c r="AF44" s="1034"/>
      <c r="AG44" s="1034"/>
      <c r="AH44" s="1034"/>
      <c r="AI44" s="1034"/>
      <c r="AJ44" s="1034"/>
      <c r="AK44" s="1034"/>
      <c r="AL44" s="1034"/>
      <c r="AM44" s="1034"/>
      <c r="AN44" s="1034"/>
      <c r="AO44" s="1034"/>
      <c r="AP44" s="1034"/>
      <c r="AQ44" s="1034"/>
      <c r="AR44" s="1034"/>
      <c r="AS44" s="1034"/>
      <c r="AT44" s="1036" t="str">
        <f>IF(SUM(AT8:AU43)=0,"",SUM(AT8:AU43))</f>
        <v/>
      </c>
      <c r="AU44" s="1036"/>
      <c r="AV44" s="611"/>
      <c r="AW44" s="611"/>
      <c r="AX44" s="611"/>
      <c r="AY44" s="611"/>
      <c r="AZ44" s="611"/>
      <c r="BA44" s="611"/>
      <c r="BB44" s="611"/>
      <c r="BC44" s="611"/>
      <c r="BD44" s="611"/>
      <c r="BE44" s="611"/>
      <c r="BF44" s="611"/>
      <c r="BG44" s="611"/>
    </row>
    <row r="45" spans="1:59" s="23" customFormat="1" ht="18.75" customHeight="1" x14ac:dyDescent="0.4">
      <c r="A45" s="857"/>
      <c r="B45" s="857"/>
      <c r="C45" s="857"/>
      <c r="D45" s="857"/>
      <c r="E45" s="1022"/>
      <c r="F45" s="1022"/>
      <c r="G45" s="1041"/>
      <c r="H45" s="1042"/>
      <c r="I45" s="1042"/>
      <c r="J45" s="1042"/>
      <c r="K45" s="1043"/>
      <c r="L45" s="1022"/>
      <c r="M45" s="1022"/>
      <c r="N45" s="1022"/>
      <c r="O45" s="1022"/>
      <c r="P45" s="1022"/>
      <c r="Q45" s="1022"/>
      <c r="R45" s="1022"/>
      <c r="S45" s="1022"/>
      <c r="T45" s="1022"/>
      <c r="U45" s="1022"/>
      <c r="V45" s="1022"/>
      <c r="W45" s="1022"/>
      <c r="X45" s="1022"/>
      <c r="Y45" s="1022"/>
      <c r="Z45" s="1022"/>
      <c r="AA45" s="1022"/>
      <c r="AB45" s="1022"/>
      <c r="AC45" s="1035"/>
      <c r="AD45" s="1035"/>
      <c r="AE45" s="1035"/>
      <c r="AF45" s="1035"/>
      <c r="AG45" s="1035"/>
      <c r="AH45" s="1035"/>
      <c r="AI45" s="1035"/>
      <c r="AJ45" s="1035"/>
      <c r="AK45" s="1035"/>
      <c r="AL45" s="1035"/>
      <c r="AM45" s="1035"/>
      <c r="AN45" s="1035"/>
      <c r="AO45" s="1035"/>
      <c r="AP45" s="1035"/>
      <c r="AQ45" s="1035"/>
      <c r="AR45" s="1035"/>
      <c r="AS45" s="1035"/>
      <c r="AT45" s="955"/>
      <c r="AU45" s="955"/>
      <c r="AV45" s="611"/>
      <c r="AW45" s="611"/>
      <c r="AX45" s="611"/>
      <c r="AY45" s="611"/>
      <c r="AZ45" s="611"/>
      <c r="BA45" s="611"/>
      <c r="BB45" s="611"/>
      <c r="BC45" s="611"/>
      <c r="BD45" s="611"/>
      <c r="BE45" s="611"/>
      <c r="BF45" s="611"/>
      <c r="BG45" s="611"/>
    </row>
    <row r="46" spans="1:59" s="23" customFormat="1" ht="18.75" customHeight="1" x14ac:dyDescent="0.3">
      <c r="A46" s="76" t="s">
        <v>77</v>
      </c>
      <c r="B46" s="72" t="s">
        <v>910</v>
      </c>
      <c r="C46" s="72"/>
      <c r="D46" s="72"/>
      <c r="E46" s="611"/>
      <c r="F46" s="611"/>
      <c r="G46" s="619"/>
      <c r="H46" s="619"/>
      <c r="I46" s="619"/>
      <c r="J46" s="619"/>
      <c r="K46" s="555"/>
      <c r="L46" s="104"/>
      <c r="M46" s="104"/>
      <c r="N46" s="104"/>
      <c r="O46" s="104"/>
      <c r="P46" s="611"/>
      <c r="Q46" s="611"/>
      <c r="R46" s="611"/>
      <c r="S46" s="611"/>
      <c r="T46" s="112"/>
      <c r="U46" s="112"/>
      <c r="V46" s="112"/>
      <c r="W46" s="112"/>
      <c r="X46" s="112"/>
      <c r="Y46" s="112"/>
      <c r="Z46" s="112"/>
      <c r="AA46" s="104"/>
      <c r="AB46" s="104"/>
      <c r="AC46" s="104"/>
      <c r="AD46" s="104"/>
      <c r="AE46" s="104"/>
      <c r="AF46" s="104"/>
      <c r="AG46" s="104"/>
      <c r="AH46" s="104"/>
      <c r="AI46" s="104"/>
      <c r="AJ46" s="104"/>
      <c r="AK46" s="104"/>
      <c r="AL46" s="104"/>
      <c r="AM46" s="104"/>
      <c r="AN46" s="104"/>
      <c r="AO46" s="104"/>
      <c r="AP46" s="611"/>
      <c r="AQ46" s="611"/>
      <c r="AR46" s="611"/>
      <c r="AS46" s="611"/>
      <c r="AT46" s="611"/>
      <c r="AU46" s="611"/>
      <c r="AV46" s="611"/>
      <c r="AW46" s="611"/>
      <c r="AX46" s="611"/>
      <c r="AY46" s="611"/>
      <c r="AZ46" s="611"/>
      <c r="BA46" s="611"/>
      <c r="BB46" s="611"/>
      <c r="BC46" s="611"/>
      <c r="BD46" s="611"/>
      <c r="BE46" s="611"/>
      <c r="BF46" s="611"/>
      <c r="BG46" s="611"/>
    </row>
    <row r="47" spans="1:59" s="23" customFormat="1" ht="18.75" customHeight="1" x14ac:dyDescent="0.3">
      <c r="A47" s="72"/>
      <c r="B47" s="72" t="s">
        <v>911</v>
      </c>
      <c r="C47" s="72"/>
      <c r="D47" s="72"/>
      <c r="E47" s="611"/>
      <c r="F47" s="611"/>
      <c r="G47" s="619"/>
      <c r="H47" s="619"/>
      <c r="I47" s="619"/>
      <c r="J47" s="619"/>
      <c r="K47" s="555"/>
      <c r="L47" s="104"/>
      <c r="M47" s="104"/>
      <c r="N47" s="104"/>
      <c r="O47" s="104"/>
      <c r="P47" s="611"/>
      <c r="Q47" s="611"/>
      <c r="R47" s="611"/>
      <c r="S47" s="611"/>
      <c r="T47" s="112"/>
      <c r="U47" s="112"/>
      <c r="V47" s="112"/>
      <c r="W47" s="112"/>
      <c r="X47" s="112"/>
      <c r="Y47" s="112"/>
      <c r="Z47" s="112"/>
      <c r="AA47" s="104"/>
      <c r="AB47" s="104"/>
      <c r="AC47" s="104"/>
      <c r="AD47" s="104"/>
      <c r="AE47" s="104"/>
      <c r="AF47" s="104"/>
      <c r="AG47" s="104"/>
      <c r="AH47" s="104"/>
      <c r="AI47" s="104"/>
      <c r="AJ47" s="104"/>
      <c r="AK47" s="104"/>
      <c r="AL47" s="104"/>
      <c r="AM47" s="104"/>
      <c r="AN47" s="104"/>
      <c r="AO47" s="104"/>
      <c r="AP47" s="611"/>
      <c r="AQ47" s="611"/>
      <c r="AR47" s="611"/>
      <c r="AS47" s="611"/>
      <c r="AT47" s="611"/>
      <c r="AU47" s="611"/>
      <c r="AV47" s="611"/>
      <c r="AW47" s="611"/>
      <c r="AX47" s="611"/>
      <c r="AY47" s="611"/>
      <c r="AZ47" s="611"/>
      <c r="BA47" s="611"/>
      <c r="BB47" s="611"/>
      <c r="BC47" s="611"/>
      <c r="BD47" s="611"/>
      <c r="BE47" s="611"/>
      <c r="BF47" s="611"/>
      <c r="BG47" s="611"/>
    </row>
    <row r="48" spans="1:59" ht="18.75" customHeight="1" x14ac:dyDescent="0.3">
      <c r="A48" s="111"/>
      <c r="B48" s="72" t="s">
        <v>155</v>
      </c>
      <c r="C48" s="72"/>
      <c r="D48" s="501"/>
      <c r="E48" s="90"/>
      <c r="F48" s="90"/>
      <c r="G48" s="621"/>
      <c r="H48" s="621"/>
      <c r="I48" s="621"/>
      <c r="J48" s="621"/>
      <c r="K48" s="621"/>
      <c r="L48" s="112"/>
      <c r="M48" s="112"/>
      <c r="N48" s="112"/>
      <c r="O48" s="112"/>
      <c r="P48" s="112"/>
      <c r="Q48" s="112"/>
      <c r="R48" s="112"/>
      <c r="S48" s="112"/>
    </row>
    <row r="49" spans="1:6" ht="18.75" customHeight="1" x14ac:dyDescent="0.3">
      <c r="A49" s="111"/>
      <c r="B49" s="72" t="s">
        <v>156</v>
      </c>
      <c r="C49" s="72"/>
      <c r="D49" s="72"/>
      <c r="E49" s="611"/>
      <c r="F49" s="611"/>
    </row>
    <row r="50" spans="1:6" ht="18.75" customHeight="1" x14ac:dyDescent="0.3">
      <c r="A50" s="111"/>
      <c r="B50" s="72" t="s">
        <v>951</v>
      </c>
      <c r="C50" s="72"/>
      <c r="D50" s="72"/>
      <c r="E50" s="611"/>
      <c r="F50" s="611"/>
    </row>
    <row r="51" spans="1:6" ht="18.75" customHeight="1" x14ac:dyDescent="0.3"/>
    <row r="52" spans="1:6" ht="18.75" customHeight="1" x14ac:dyDescent="0.3"/>
    <row r="55" spans="1:6" x14ac:dyDescent="0.3">
      <c r="A55" s="104" t="s">
        <v>83</v>
      </c>
    </row>
    <row r="56" spans="1:6" x14ac:dyDescent="0.3">
      <c r="A56" s="104" t="s">
        <v>157</v>
      </c>
    </row>
    <row r="57" spans="1:6" x14ac:dyDescent="0.3">
      <c r="A57" s="104" t="s">
        <v>158</v>
      </c>
    </row>
    <row r="58" spans="1:6" x14ac:dyDescent="0.3">
      <c r="A58" s="104" t="s">
        <v>84</v>
      </c>
    </row>
    <row r="59" spans="1:6" x14ac:dyDescent="0.3">
      <c r="A59" s="104" t="s">
        <v>159</v>
      </c>
    </row>
    <row r="60" spans="1:6" x14ac:dyDescent="0.3">
      <c r="A60" s="104" t="s">
        <v>823</v>
      </c>
    </row>
    <row r="61" spans="1:6" x14ac:dyDescent="0.3">
      <c r="A61" s="104" t="s">
        <v>824</v>
      </c>
    </row>
    <row r="62" spans="1:6" x14ac:dyDescent="0.3">
      <c r="A62" s="104" t="s">
        <v>825</v>
      </c>
    </row>
    <row r="63" spans="1:6" x14ac:dyDescent="0.3">
      <c r="A63" s="104" t="s">
        <v>826</v>
      </c>
    </row>
    <row r="64" spans="1:6" x14ac:dyDescent="0.3">
      <c r="A64" s="104" t="s">
        <v>821</v>
      </c>
    </row>
    <row r="65" spans="1:1" x14ac:dyDescent="0.3">
      <c r="A65" s="104" t="s">
        <v>822</v>
      </c>
    </row>
    <row r="66" spans="1:1" x14ac:dyDescent="0.3">
      <c r="A66" s="104" t="s">
        <v>290</v>
      </c>
    </row>
    <row r="67" spans="1:1" x14ac:dyDescent="0.3">
      <c r="A67" s="104" t="s">
        <v>819</v>
      </c>
    </row>
    <row r="68" spans="1:1" x14ac:dyDescent="0.3">
      <c r="A68" s="104" t="s">
        <v>160</v>
      </c>
    </row>
    <row r="69" spans="1:1" x14ac:dyDescent="0.3">
      <c r="A69" s="104" t="s">
        <v>161</v>
      </c>
    </row>
    <row r="70" spans="1:1" x14ac:dyDescent="0.3">
      <c r="A70" s="104" t="s">
        <v>820</v>
      </c>
    </row>
  </sheetData>
  <sheetProtection selectLockedCells="1"/>
  <mergeCells count="449">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0:AS41"/>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1"/>
  <dataValidations count="1">
    <dataValidation type="list" allowBlank="1" showInputMessage="1" sqref="AA8:AB43" xr:uid="{66BCC4F9-1409-4A77-9003-1918116822DF}">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5634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634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5634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634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5634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634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5634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634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5635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635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5635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635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5635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635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5635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635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5635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635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5636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5636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5636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5636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5636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5636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5636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5636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5636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5636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5637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5637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5637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5637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5637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5637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5637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5637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5637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5637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5638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5638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5638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5638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5638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5638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5638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5638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5638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5638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5639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5639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5639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5639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5639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5639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639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639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639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639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640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640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640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640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640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640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640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640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640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640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641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641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641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641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641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641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641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641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641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641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642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642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642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642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642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642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642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642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642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56432"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56433"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56434"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56435"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56436"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56437"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56438"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56439"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56440"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56441"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56442"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56443"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56444"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56445"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56446"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56447"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56448"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56449"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56450"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56451"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56452"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56453"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56454"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56455"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56456"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56457"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56458"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56459"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56460"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56461"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56462"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56463"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56464"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56465"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56466"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56467"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56468"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56469"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56470"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56471"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56472"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56473"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56474"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56475"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56476"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56477"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56478"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56479"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56480"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56481"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56482"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56483"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56484"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56485"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FA8BB4A7-B80C-4171-806F-841E70BE377D}">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211A655A-73D9-404B-8264-F641ECE5AF98}">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1D3F-008D-449C-9841-0ABAF6A8DB8B}">
  <sheetPr>
    <tabColor theme="7" tint="0.79998168889431442"/>
    <pageSetUpPr fitToPage="1"/>
  </sheetPr>
  <dimension ref="A1:BM45"/>
  <sheetViews>
    <sheetView view="pageBreakPreview" zoomScale="93" zoomScaleNormal="70" zoomScaleSheetLayoutView="93" workbookViewId="0">
      <selection activeCell="F1" sqref="F1"/>
    </sheetView>
  </sheetViews>
  <sheetFormatPr defaultColWidth="10.375" defaultRowHeight="15.2" customHeight="1" x14ac:dyDescent="0.4"/>
  <cols>
    <col min="1" max="1" width="4.375" style="145" customWidth="1"/>
    <col min="2" max="46" width="4.375" style="146" customWidth="1"/>
    <col min="47" max="65" width="10.375" style="146"/>
    <col min="66" max="256" width="10.375" style="6"/>
    <col min="257" max="302" width="4.375" style="6" customWidth="1"/>
    <col min="303" max="512" width="10.375" style="6"/>
    <col min="513" max="558" width="4.375" style="6" customWidth="1"/>
    <col min="559" max="768" width="10.375" style="6"/>
    <col min="769" max="814" width="4.375" style="6" customWidth="1"/>
    <col min="815" max="1024" width="10.375" style="6"/>
    <col min="1025" max="1070" width="4.375" style="6" customWidth="1"/>
    <col min="1071" max="1280" width="10.375" style="6"/>
    <col min="1281" max="1326" width="4.375" style="6" customWidth="1"/>
    <col min="1327" max="1536" width="10.375" style="6"/>
    <col min="1537" max="1582" width="4.375" style="6" customWidth="1"/>
    <col min="1583" max="1792" width="10.375" style="6"/>
    <col min="1793" max="1838" width="4.375" style="6" customWidth="1"/>
    <col min="1839" max="2048" width="10.375" style="6"/>
    <col min="2049" max="2094" width="4.375" style="6" customWidth="1"/>
    <col min="2095" max="2304" width="10.375" style="6"/>
    <col min="2305" max="2350" width="4.375" style="6" customWidth="1"/>
    <col min="2351" max="2560" width="10.375" style="6"/>
    <col min="2561" max="2606" width="4.375" style="6" customWidth="1"/>
    <col min="2607" max="2816" width="10.375" style="6"/>
    <col min="2817" max="2862" width="4.375" style="6" customWidth="1"/>
    <col min="2863" max="3072" width="10.375" style="6"/>
    <col min="3073" max="3118" width="4.375" style="6" customWidth="1"/>
    <col min="3119" max="3328" width="10.375" style="6"/>
    <col min="3329" max="3374" width="4.375" style="6" customWidth="1"/>
    <col min="3375" max="3584" width="10.375" style="6"/>
    <col min="3585" max="3630" width="4.375" style="6" customWidth="1"/>
    <col min="3631" max="3840" width="10.375" style="6"/>
    <col min="3841" max="3886" width="4.375" style="6" customWidth="1"/>
    <col min="3887" max="4096" width="10.375" style="6"/>
    <col min="4097" max="4142" width="4.375" style="6" customWidth="1"/>
    <col min="4143" max="4352" width="10.375" style="6"/>
    <col min="4353" max="4398" width="4.375" style="6" customWidth="1"/>
    <col min="4399" max="4608" width="10.375" style="6"/>
    <col min="4609" max="4654" width="4.375" style="6" customWidth="1"/>
    <col min="4655" max="4864" width="10.375" style="6"/>
    <col min="4865" max="4910" width="4.375" style="6" customWidth="1"/>
    <col min="4911" max="5120" width="10.375" style="6"/>
    <col min="5121" max="5166" width="4.375" style="6" customWidth="1"/>
    <col min="5167" max="5376" width="10.375" style="6"/>
    <col min="5377" max="5422" width="4.375" style="6" customWidth="1"/>
    <col min="5423" max="5632" width="10.375" style="6"/>
    <col min="5633" max="5678" width="4.375" style="6" customWidth="1"/>
    <col min="5679" max="5888" width="10.375" style="6"/>
    <col min="5889" max="5934" width="4.375" style="6" customWidth="1"/>
    <col min="5935" max="6144" width="10.375" style="6"/>
    <col min="6145" max="6190" width="4.375" style="6" customWidth="1"/>
    <col min="6191" max="6400" width="10.375" style="6"/>
    <col min="6401" max="6446" width="4.375" style="6" customWidth="1"/>
    <col min="6447" max="6656" width="10.375" style="6"/>
    <col min="6657" max="6702" width="4.375" style="6" customWidth="1"/>
    <col min="6703" max="6912" width="10.375" style="6"/>
    <col min="6913" max="6958" width="4.375" style="6" customWidth="1"/>
    <col min="6959" max="7168" width="10.375" style="6"/>
    <col min="7169" max="7214" width="4.375" style="6" customWidth="1"/>
    <col min="7215" max="7424" width="10.375" style="6"/>
    <col min="7425" max="7470" width="4.375" style="6" customWidth="1"/>
    <col min="7471" max="7680" width="10.375" style="6"/>
    <col min="7681" max="7726" width="4.375" style="6" customWidth="1"/>
    <col min="7727" max="7936" width="10.375" style="6"/>
    <col min="7937" max="7982" width="4.375" style="6" customWidth="1"/>
    <col min="7983" max="8192" width="10.375" style="6"/>
    <col min="8193" max="8238" width="4.375" style="6" customWidth="1"/>
    <col min="8239" max="8448" width="10.375" style="6"/>
    <col min="8449" max="8494" width="4.375" style="6" customWidth="1"/>
    <col min="8495" max="8704" width="10.375" style="6"/>
    <col min="8705" max="8750" width="4.375" style="6" customWidth="1"/>
    <col min="8751" max="8960" width="10.375" style="6"/>
    <col min="8961" max="9006" width="4.375" style="6" customWidth="1"/>
    <col min="9007" max="9216" width="10.375" style="6"/>
    <col min="9217" max="9262" width="4.375" style="6" customWidth="1"/>
    <col min="9263" max="9472" width="10.375" style="6"/>
    <col min="9473" max="9518" width="4.375" style="6" customWidth="1"/>
    <col min="9519" max="9728" width="10.375" style="6"/>
    <col min="9729" max="9774" width="4.375" style="6" customWidth="1"/>
    <col min="9775" max="9984" width="10.375" style="6"/>
    <col min="9985" max="10030" width="4.375" style="6" customWidth="1"/>
    <col min="10031" max="10240" width="10.375" style="6"/>
    <col min="10241" max="10286" width="4.375" style="6" customWidth="1"/>
    <col min="10287" max="10496" width="10.375" style="6"/>
    <col min="10497" max="10542" width="4.375" style="6" customWidth="1"/>
    <col min="10543" max="10752" width="10.375" style="6"/>
    <col min="10753" max="10798" width="4.375" style="6" customWidth="1"/>
    <col min="10799" max="11008" width="10.375" style="6"/>
    <col min="11009" max="11054" width="4.375" style="6" customWidth="1"/>
    <col min="11055" max="11264" width="10.375" style="6"/>
    <col min="11265" max="11310" width="4.375" style="6" customWidth="1"/>
    <col min="11311" max="11520" width="10.375" style="6"/>
    <col min="11521" max="11566" width="4.375" style="6" customWidth="1"/>
    <col min="11567" max="11776" width="10.375" style="6"/>
    <col min="11777" max="11822" width="4.375" style="6" customWidth="1"/>
    <col min="11823" max="12032" width="10.375" style="6"/>
    <col min="12033" max="12078" width="4.375" style="6" customWidth="1"/>
    <col min="12079" max="12288" width="10.375" style="6"/>
    <col min="12289" max="12334" width="4.375" style="6" customWidth="1"/>
    <col min="12335" max="12544" width="10.375" style="6"/>
    <col min="12545" max="12590" width="4.375" style="6" customWidth="1"/>
    <col min="12591" max="12800" width="10.375" style="6"/>
    <col min="12801" max="12846" width="4.375" style="6" customWidth="1"/>
    <col min="12847" max="13056" width="10.375" style="6"/>
    <col min="13057" max="13102" width="4.375" style="6" customWidth="1"/>
    <col min="13103" max="13312" width="10.375" style="6"/>
    <col min="13313" max="13358" width="4.375" style="6" customWidth="1"/>
    <col min="13359" max="13568" width="10.375" style="6"/>
    <col min="13569" max="13614" width="4.375" style="6" customWidth="1"/>
    <col min="13615" max="13824" width="10.375" style="6"/>
    <col min="13825" max="13870" width="4.375" style="6" customWidth="1"/>
    <col min="13871" max="14080" width="10.375" style="6"/>
    <col min="14081" max="14126" width="4.375" style="6" customWidth="1"/>
    <col min="14127" max="14336" width="10.375" style="6"/>
    <col min="14337" max="14382" width="4.375" style="6" customWidth="1"/>
    <col min="14383" max="14592" width="10.375" style="6"/>
    <col min="14593" max="14638" width="4.375" style="6" customWidth="1"/>
    <col min="14639" max="14848" width="10.375" style="6"/>
    <col min="14849" max="14894" width="4.375" style="6" customWidth="1"/>
    <col min="14895" max="15104" width="10.375" style="6"/>
    <col min="15105" max="15150" width="4.375" style="6" customWidth="1"/>
    <col min="15151" max="15360" width="10.375" style="6"/>
    <col min="15361" max="15406" width="4.375" style="6" customWidth="1"/>
    <col min="15407" max="15616" width="10.375" style="6"/>
    <col min="15617" max="15662" width="4.375" style="6" customWidth="1"/>
    <col min="15663" max="15872" width="10.375" style="6"/>
    <col min="15873" max="15918" width="4.375" style="6" customWidth="1"/>
    <col min="15919" max="16128" width="10.375" style="6"/>
    <col min="16129" max="16174" width="4.375" style="6" customWidth="1"/>
    <col min="16175" max="16384" width="10.375" style="6"/>
  </cols>
  <sheetData>
    <row r="1" spans="1:65" s="5" customFormat="1" ht="18.75" customHeight="1" x14ac:dyDescent="0.4">
      <c r="A1" s="113" t="s">
        <v>163</v>
      </c>
      <c r="B1" s="114"/>
      <c r="C1" s="115"/>
      <c r="D1" s="116"/>
      <c r="E1" s="116"/>
      <c r="F1" s="115"/>
      <c r="G1" s="116"/>
      <c r="H1" s="115"/>
      <c r="I1" s="116"/>
      <c r="J1" s="115"/>
      <c r="K1" s="115"/>
      <c r="L1" s="115"/>
      <c r="M1" s="115"/>
      <c r="N1" s="115"/>
      <c r="O1" s="115"/>
      <c r="P1" s="115"/>
      <c r="Q1" s="115"/>
      <c r="R1" s="115"/>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row>
    <row r="2" spans="1:65" s="5" customFormat="1" ht="18.75" customHeight="1" x14ac:dyDescent="0.4">
      <c r="A2" s="117" t="s">
        <v>164</v>
      </c>
      <c r="B2" s="114"/>
      <c r="C2" s="115"/>
      <c r="D2" s="116"/>
      <c r="E2" s="116"/>
      <c r="F2" s="115"/>
      <c r="G2" s="116"/>
      <c r="H2" s="115"/>
      <c r="I2" s="116"/>
      <c r="J2" s="115"/>
      <c r="K2" s="115"/>
      <c r="L2" s="115"/>
      <c r="M2" s="115"/>
      <c r="N2" s="115"/>
      <c r="O2" s="115"/>
      <c r="P2" s="115"/>
      <c r="Q2" s="115"/>
      <c r="R2" s="115"/>
      <c r="S2" s="116"/>
      <c r="T2" s="116"/>
      <c r="U2" s="116"/>
      <c r="V2" s="116"/>
      <c r="W2" s="116"/>
      <c r="X2" s="116"/>
      <c r="Y2" s="116"/>
      <c r="Z2" s="118" t="s">
        <v>77</v>
      </c>
      <c r="AA2" s="119" t="s">
        <v>165</v>
      </c>
      <c r="AB2" s="119"/>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row>
    <row r="3" spans="1:65" s="5" customFormat="1" ht="18.75" customHeight="1" thickBot="1" x14ac:dyDescent="0.45">
      <c r="A3" s="114" t="s">
        <v>828</v>
      </c>
      <c r="B3" s="114"/>
      <c r="C3" s="116"/>
      <c r="D3" s="116"/>
      <c r="E3" s="116"/>
      <c r="F3" s="1048" t="s">
        <v>166</v>
      </c>
      <c r="G3" s="1048"/>
      <c r="H3" s="1048"/>
      <c r="I3" s="1049" t="s">
        <v>167</v>
      </c>
      <c r="J3" s="1049"/>
      <c r="K3" s="1049"/>
      <c r="L3" s="1049"/>
      <c r="M3" s="1049"/>
      <c r="N3" s="1049"/>
      <c r="O3" s="1049"/>
      <c r="P3" s="1049"/>
      <c r="Q3" s="1049"/>
      <c r="R3" s="1049"/>
      <c r="S3" s="1049"/>
      <c r="T3" s="1049"/>
      <c r="U3" s="1049"/>
      <c r="V3" s="1049"/>
      <c r="W3" s="1049"/>
      <c r="X3" s="1049"/>
      <c r="Y3" s="1049"/>
      <c r="Z3" s="120" t="s">
        <v>168</v>
      </c>
      <c r="AA3" s="119" t="s">
        <v>169</v>
      </c>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row>
    <row r="4" spans="1:65" s="5" customFormat="1" ht="18.75" customHeight="1" x14ac:dyDescent="0.4">
      <c r="A4" s="1050" t="s">
        <v>170</v>
      </c>
      <c r="B4" s="1051"/>
      <c r="C4" s="1051"/>
      <c r="D4" s="1051"/>
      <c r="E4" s="1051" t="s">
        <v>171</v>
      </c>
      <c r="F4" s="1051"/>
      <c r="G4" s="1051"/>
      <c r="H4" s="1054" t="s">
        <v>829</v>
      </c>
      <c r="I4" s="1055"/>
      <c r="J4" s="1055"/>
      <c r="K4" s="1055"/>
      <c r="L4" s="1055"/>
      <c r="M4" s="1055"/>
      <c r="N4" s="1055"/>
      <c r="O4" s="1055"/>
      <c r="P4" s="1056"/>
      <c r="Q4" s="1054" t="s">
        <v>172</v>
      </c>
      <c r="R4" s="1055"/>
      <c r="S4" s="1056"/>
      <c r="T4" s="1054" t="s">
        <v>173</v>
      </c>
      <c r="U4" s="1055"/>
      <c r="V4" s="1056"/>
      <c r="W4" s="1063" t="s">
        <v>174</v>
      </c>
      <c r="X4" s="1064"/>
      <c r="Y4" s="1065"/>
      <c r="Z4" s="1063" t="s">
        <v>175</v>
      </c>
      <c r="AA4" s="1064"/>
      <c r="AB4" s="1072"/>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row>
    <row r="5" spans="1:65" s="5" customFormat="1" ht="18.75" customHeight="1" x14ac:dyDescent="0.4">
      <c r="A5" s="1052"/>
      <c r="B5" s="1053"/>
      <c r="C5" s="1053"/>
      <c r="D5" s="1053"/>
      <c r="E5" s="1053"/>
      <c r="F5" s="1053"/>
      <c r="G5" s="1053"/>
      <c r="H5" s="1053" t="s">
        <v>176</v>
      </c>
      <c r="I5" s="1053"/>
      <c r="J5" s="1053"/>
      <c r="K5" s="1053" t="s">
        <v>177</v>
      </c>
      <c r="L5" s="1053"/>
      <c r="M5" s="1053"/>
      <c r="N5" s="1053" t="s">
        <v>178</v>
      </c>
      <c r="O5" s="1053"/>
      <c r="P5" s="1053"/>
      <c r="Q5" s="1057"/>
      <c r="R5" s="1058"/>
      <c r="S5" s="1059"/>
      <c r="T5" s="1057"/>
      <c r="U5" s="1058"/>
      <c r="V5" s="1059"/>
      <c r="W5" s="1066"/>
      <c r="X5" s="1067"/>
      <c r="Y5" s="1068"/>
      <c r="Z5" s="1066"/>
      <c r="AA5" s="1067"/>
      <c r="AB5" s="1073"/>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row>
    <row r="6" spans="1:65" s="5" customFormat="1" ht="18.75" customHeight="1" x14ac:dyDescent="0.4">
      <c r="A6" s="1052"/>
      <c r="B6" s="1053"/>
      <c r="C6" s="1053"/>
      <c r="D6" s="1053"/>
      <c r="E6" s="1053"/>
      <c r="F6" s="1053"/>
      <c r="G6" s="1053"/>
      <c r="H6" s="1053"/>
      <c r="I6" s="1053"/>
      <c r="J6" s="1053"/>
      <c r="K6" s="1053"/>
      <c r="L6" s="1053"/>
      <c r="M6" s="1053"/>
      <c r="N6" s="1053"/>
      <c r="O6" s="1053"/>
      <c r="P6" s="1053"/>
      <c r="Q6" s="1060"/>
      <c r="R6" s="1061"/>
      <c r="S6" s="1062"/>
      <c r="T6" s="1060"/>
      <c r="U6" s="1061"/>
      <c r="V6" s="1062"/>
      <c r="W6" s="1069"/>
      <c r="X6" s="1070"/>
      <c r="Y6" s="1071"/>
      <c r="Z6" s="1069"/>
      <c r="AA6" s="1070"/>
      <c r="AB6" s="1074"/>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row>
    <row r="7" spans="1:65" s="5" customFormat="1" ht="18" customHeight="1" x14ac:dyDescent="0.4">
      <c r="A7" s="1081" t="s">
        <v>179</v>
      </c>
      <c r="B7" s="1082"/>
      <c r="C7" s="1082"/>
      <c r="D7" s="1083"/>
      <c r="E7" s="1087"/>
      <c r="F7" s="1088"/>
      <c r="G7" s="1091" t="s">
        <v>22</v>
      </c>
      <c r="H7" s="1093" t="str">
        <f>IF(IF(K7="",T7-Q7,T7-Q7-K7)=0,"",IF(K7="",T7-Q7,T7-Q7-K7))</f>
        <v/>
      </c>
      <c r="I7" s="1093"/>
      <c r="J7" s="1093"/>
      <c r="K7" s="1093" t="str">
        <f>IF(Z7-W7=0,"",Z7-W7)</f>
        <v/>
      </c>
      <c r="L7" s="1093"/>
      <c r="M7" s="1093"/>
      <c r="N7" s="1093" t="str">
        <f>IF(SUM(H7:M8)=0,"",SUM(H7:M8))</f>
        <v/>
      </c>
      <c r="O7" s="1093"/>
      <c r="P7" s="1093"/>
      <c r="Q7" s="1094"/>
      <c r="R7" s="1095"/>
      <c r="S7" s="1096"/>
      <c r="T7" s="1094"/>
      <c r="U7" s="1095"/>
      <c r="V7" s="1096"/>
      <c r="W7" s="1094"/>
      <c r="X7" s="1095"/>
      <c r="Y7" s="1096"/>
      <c r="Z7" s="1075"/>
      <c r="AA7" s="1076"/>
      <c r="AB7" s="1077"/>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row>
    <row r="8" spans="1:65" s="5" customFormat="1" ht="18" customHeight="1" x14ac:dyDescent="0.4">
      <c r="A8" s="1084"/>
      <c r="B8" s="1085"/>
      <c r="C8" s="1085"/>
      <c r="D8" s="1086"/>
      <c r="E8" s="1089"/>
      <c r="F8" s="1090"/>
      <c r="G8" s="1092"/>
      <c r="H8" s="1093"/>
      <c r="I8" s="1093"/>
      <c r="J8" s="1093"/>
      <c r="K8" s="1093"/>
      <c r="L8" s="1093"/>
      <c r="M8" s="1093"/>
      <c r="N8" s="1093"/>
      <c r="O8" s="1093"/>
      <c r="P8" s="1093"/>
      <c r="Q8" s="1097"/>
      <c r="R8" s="1098"/>
      <c r="S8" s="1099"/>
      <c r="T8" s="1097"/>
      <c r="U8" s="1098"/>
      <c r="V8" s="1099"/>
      <c r="W8" s="1097"/>
      <c r="X8" s="1098"/>
      <c r="Y8" s="1099"/>
      <c r="Z8" s="1078"/>
      <c r="AA8" s="1079"/>
      <c r="AB8" s="1080"/>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row>
    <row r="9" spans="1:65" s="5" customFormat="1" ht="18" customHeight="1" x14ac:dyDescent="0.4">
      <c r="A9" s="1081" t="s">
        <v>180</v>
      </c>
      <c r="B9" s="1082"/>
      <c r="C9" s="1082"/>
      <c r="D9" s="1083"/>
      <c r="E9" s="1087"/>
      <c r="F9" s="1088"/>
      <c r="G9" s="1091" t="s">
        <v>22</v>
      </c>
      <c r="H9" s="1093" t="str">
        <f>IF(IF(K9="",T9-Q9,T9-Q9-K9)=0,"",IF(K9="",T9-Q9,T9-Q9-K9))</f>
        <v/>
      </c>
      <c r="I9" s="1093"/>
      <c r="J9" s="1093"/>
      <c r="K9" s="1093" t="str">
        <f>IF(Z9-W9=0,"",Z9-W9)</f>
        <v/>
      </c>
      <c r="L9" s="1093"/>
      <c r="M9" s="1093"/>
      <c r="N9" s="1093" t="str">
        <f t="shared" ref="N9" si="0">IF(SUM(H9:M10)=0,"",SUM(H9:M10))</f>
        <v/>
      </c>
      <c r="O9" s="1093"/>
      <c r="P9" s="1093"/>
      <c r="Q9" s="1094"/>
      <c r="R9" s="1095"/>
      <c r="S9" s="1096"/>
      <c r="T9" s="1094"/>
      <c r="U9" s="1095"/>
      <c r="V9" s="1096"/>
      <c r="W9" s="1094"/>
      <c r="X9" s="1095"/>
      <c r="Y9" s="1096"/>
      <c r="Z9" s="1075"/>
      <c r="AA9" s="1076"/>
      <c r="AB9" s="1077"/>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row>
    <row r="10" spans="1:65" s="5" customFormat="1" ht="18" customHeight="1" x14ac:dyDescent="0.4">
      <c r="A10" s="1084"/>
      <c r="B10" s="1085"/>
      <c r="C10" s="1085"/>
      <c r="D10" s="1086"/>
      <c r="E10" s="1089"/>
      <c r="F10" s="1090"/>
      <c r="G10" s="1092"/>
      <c r="H10" s="1093"/>
      <c r="I10" s="1093"/>
      <c r="J10" s="1093"/>
      <c r="K10" s="1093"/>
      <c r="L10" s="1093"/>
      <c r="M10" s="1093"/>
      <c r="N10" s="1093"/>
      <c r="O10" s="1093"/>
      <c r="P10" s="1093"/>
      <c r="Q10" s="1097"/>
      <c r="R10" s="1098"/>
      <c r="S10" s="1099"/>
      <c r="T10" s="1097"/>
      <c r="U10" s="1098"/>
      <c r="V10" s="1099"/>
      <c r="W10" s="1097"/>
      <c r="X10" s="1098"/>
      <c r="Y10" s="1099"/>
      <c r="Z10" s="1078"/>
      <c r="AA10" s="1079"/>
      <c r="AB10" s="1080"/>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row>
    <row r="11" spans="1:65" s="5" customFormat="1" ht="18" customHeight="1" x14ac:dyDescent="0.4">
      <c r="A11" s="1081" t="s">
        <v>181</v>
      </c>
      <c r="B11" s="1082"/>
      <c r="C11" s="1082"/>
      <c r="D11" s="1083"/>
      <c r="E11" s="1087"/>
      <c r="F11" s="1088"/>
      <c r="G11" s="1091" t="s">
        <v>22</v>
      </c>
      <c r="H11" s="1093" t="str">
        <f>IF(IF(K11="",T11-Q11,T11-Q11-K11)=0,"",IF(K11="",T11-Q11,T11-Q11-K11))</f>
        <v/>
      </c>
      <c r="I11" s="1093"/>
      <c r="J11" s="1093"/>
      <c r="K11" s="1093" t="str">
        <f>IF(Z11-W11=0,"",Z11-W11)</f>
        <v/>
      </c>
      <c r="L11" s="1093"/>
      <c r="M11" s="1093"/>
      <c r="N11" s="1093" t="str">
        <f t="shared" ref="N11" si="1">IF(SUM(H11:M12)=0,"",SUM(H11:M12))</f>
        <v/>
      </c>
      <c r="O11" s="1093"/>
      <c r="P11" s="1093"/>
      <c r="Q11" s="1094"/>
      <c r="R11" s="1095"/>
      <c r="S11" s="1096"/>
      <c r="T11" s="1094"/>
      <c r="U11" s="1095"/>
      <c r="V11" s="1096"/>
      <c r="W11" s="1094"/>
      <c r="X11" s="1095"/>
      <c r="Y11" s="1096"/>
      <c r="Z11" s="1075"/>
      <c r="AA11" s="1076"/>
      <c r="AB11" s="1077"/>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row>
    <row r="12" spans="1:65" s="5" customFormat="1" ht="18" customHeight="1" x14ac:dyDescent="0.4">
      <c r="A12" s="1084"/>
      <c r="B12" s="1085"/>
      <c r="C12" s="1085"/>
      <c r="D12" s="1086"/>
      <c r="E12" s="1089"/>
      <c r="F12" s="1090"/>
      <c r="G12" s="1092"/>
      <c r="H12" s="1093"/>
      <c r="I12" s="1093"/>
      <c r="J12" s="1093"/>
      <c r="K12" s="1093"/>
      <c r="L12" s="1093"/>
      <c r="M12" s="1093"/>
      <c r="N12" s="1093"/>
      <c r="O12" s="1093"/>
      <c r="P12" s="1093"/>
      <c r="Q12" s="1097"/>
      <c r="R12" s="1098"/>
      <c r="S12" s="1099"/>
      <c r="T12" s="1097"/>
      <c r="U12" s="1098"/>
      <c r="V12" s="1099"/>
      <c r="W12" s="1097"/>
      <c r="X12" s="1098"/>
      <c r="Y12" s="1099"/>
      <c r="Z12" s="1078"/>
      <c r="AA12" s="1079"/>
      <c r="AB12" s="1080"/>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row>
    <row r="13" spans="1:65" s="5" customFormat="1" ht="18" customHeight="1" x14ac:dyDescent="0.4">
      <c r="A13" s="1081" t="s">
        <v>182</v>
      </c>
      <c r="B13" s="1082"/>
      <c r="C13" s="1082"/>
      <c r="D13" s="1083"/>
      <c r="E13" s="1087"/>
      <c r="F13" s="1088"/>
      <c r="G13" s="1091" t="s">
        <v>22</v>
      </c>
      <c r="H13" s="1093" t="str">
        <f>IF(IF(K13="",T13-Q13,T13-Q13-K13)=0,"",IF(K13="",T13-Q13,T13-Q13-K13))</f>
        <v/>
      </c>
      <c r="I13" s="1093"/>
      <c r="J13" s="1093"/>
      <c r="K13" s="1093" t="str">
        <f>IF(Z13-W13=0,"",Z13-W13)</f>
        <v/>
      </c>
      <c r="L13" s="1093"/>
      <c r="M13" s="1093"/>
      <c r="N13" s="1093" t="str">
        <f t="shared" ref="N13" si="2">IF(SUM(H13:M14)=0,"",SUM(H13:M14))</f>
        <v/>
      </c>
      <c r="O13" s="1093"/>
      <c r="P13" s="1093"/>
      <c r="Q13" s="1094"/>
      <c r="R13" s="1095"/>
      <c r="S13" s="1096"/>
      <c r="T13" s="1094"/>
      <c r="U13" s="1095"/>
      <c r="V13" s="1096"/>
      <c r="W13" s="1094"/>
      <c r="X13" s="1095"/>
      <c r="Y13" s="1096"/>
      <c r="Z13" s="1075"/>
      <c r="AA13" s="1076"/>
      <c r="AB13" s="1077"/>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row>
    <row r="14" spans="1:65" s="5" customFormat="1" ht="18" customHeight="1" x14ac:dyDescent="0.4">
      <c r="A14" s="1100"/>
      <c r="B14" s="1101"/>
      <c r="C14" s="1101"/>
      <c r="D14" s="1102"/>
      <c r="E14" s="1089"/>
      <c r="F14" s="1090"/>
      <c r="G14" s="1092"/>
      <c r="H14" s="1093"/>
      <c r="I14" s="1093"/>
      <c r="J14" s="1093"/>
      <c r="K14" s="1093"/>
      <c r="L14" s="1093"/>
      <c r="M14" s="1093"/>
      <c r="N14" s="1093"/>
      <c r="O14" s="1093"/>
      <c r="P14" s="1093"/>
      <c r="Q14" s="1097"/>
      <c r="R14" s="1098"/>
      <c r="S14" s="1099"/>
      <c r="T14" s="1097"/>
      <c r="U14" s="1098"/>
      <c r="V14" s="1099"/>
      <c r="W14" s="1097"/>
      <c r="X14" s="1098"/>
      <c r="Y14" s="1099"/>
      <c r="Z14" s="1078"/>
      <c r="AA14" s="1079"/>
      <c r="AB14" s="1080"/>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row>
    <row r="15" spans="1:65" s="5" customFormat="1" ht="18" customHeight="1" x14ac:dyDescent="0.4">
      <c r="A15" s="1100" t="s">
        <v>183</v>
      </c>
      <c r="B15" s="1101"/>
      <c r="C15" s="1101"/>
      <c r="D15" s="1102"/>
      <c r="E15" s="1087"/>
      <c r="F15" s="1088"/>
      <c r="G15" s="1091" t="s">
        <v>22</v>
      </c>
      <c r="H15" s="1093" t="str">
        <f>IF(IF(K15="",T15-Q15,T15-Q15-K15)=0,"",IF(K15="",T15-Q15,T15-Q15-K15))</f>
        <v/>
      </c>
      <c r="I15" s="1093"/>
      <c r="J15" s="1093"/>
      <c r="K15" s="1093" t="str">
        <f>IF(Z15-W15=0,"",Z15-W15)</f>
        <v/>
      </c>
      <c r="L15" s="1093"/>
      <c r="M15" s="1093"/>
      <c r="N15" s="1093" t="str">
        <f t="shared" ref="N15" si="3">IF(SUM(H15:M16)=0,"",SUM(H15:M16))</f>
        <v/>
      </c>
      <c r="O15" s="1093"/>
      <c r="P15" s="1093"/>
      <c r="Q15" s="1094"/>
      <c r="R15" s="1095"/>
      <c r="S15" s="1096"/>
      <c r="T15" s="1094"/>
      <c r="U15" s="1095"/>
      <c r="V15" s="1096"/>
      <c r="W15" s="1094"/>
      <c r="X15" s="1095"/>
      <c r="Y15" s="1096"/>
      <c r="Z15" s="1075"/>
      <c r="AA15" s="1076"/>
      <c r="AB15" s="1077"/>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row>
    <row r="16" spans="1:65" s="5" customFormat="1" ht="18" customHeight="1" x14ac:dyDescent="0.4">
      <c r="A16" s="1084"/>
      <c r="B16" s="1085"/>
      <c r="C16" s="1085"/>
      <c r="D16" s="1086"/>
      <c r="E16" s="1089"/>
      <c r="F16" s="1090"/>
      <c r="G16" s="1092"/>
      <c r="H16" s="1093"/>
      <c r="I16" s="1093"/>
      <c r="J16" s="1093"/>
      <c r="K16" s="1093"/>
      <c r="L16" s="1093"/>
      <c r="M16" s="1093"/>
      <c r="N16" s="1093"/>
      <c r="O16" s="1093"/>
      <c r="P16" s="1093"/>
      <c r="Q16" s="1097"/>
      <c r="R16" s="1098"/>
      <c r="S16" s="1099"/>
      <c r="T16" s="1097"/>
      <c r="U16" s="1098"/>
      <c r="V16" s="1099"/>
      <c r="W16" s="1097"/>
      <c r="X16" s="1098"/>
      <c r="Y16" s="1099"/>
      <c r="Z16" s="1078"/>
      <c r="AA16" s="1079"/>
      <c r="AB16" s="1080"/>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row>
    <row r="17" spans="1:65" s="5" customFormat="1" ht="18" customHeight="1" x14ac:dyDescent="0.4">
      <c r="A17" s="1081" t="s">
        <v>184</v>
      </c>
      <c r="B17" s="1082"/>
      <c r="C17" s="1082"/>
      <c r="D17" s="1083"/>
      <c r="E17" s="1087"/>
      <c r="F17" s="1088"/>
      <c r="G17" s="1091" t="s">
        <v>22</v>
      </c>
      <c r="H17" s="1093" t="str">
        <f>IF(IF(K17="",T17-Q17,T17-Q17-K17)=0,"",IF(K17="",T17-Q17,T17-Q17-K17))</f>
        <v/>
      </c>
      <c r="I17" s="1093"/>
      <c r="J17" s="1093"/>
      <c r="K17" s="1093" t="str">
        <f>IF(Z17-W17=0,"",Z17-W17)</f>
        <v/>
      </c>
      <c r="L17" s="1093"/>
      <c r="M17" s="1093"/>
      <c r="N17" s="1093" t="str">
        <f t="shared" ref="N17" si="4">IF(SUM(H17:M18)=0,"",SUM(H17:M18))</f>
        <v/>
      </c>
      <c r="O17" s="1093"/>
      <c r="P17" s="1093"/>
      <c r="Q17" s="1094"/>
      <c r="R17" s="1095"/>
      <c r="S17" s="1096"/>
      <c r="T17" s="1094"/>
      <c r="U17" s="1095"/>
      <c r="V17" s="1096"/>
      <c r="W17" s="1094"/>
      <c r="X17" s="1095"/>
      <c r="Y17" s="1096"/>
      <c r="Z17" s="1075"/>
      <c r="AA17" s="1076"/>
      <c r="AB17" s="1077"/>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row>
    <row r="18" spans="1:65" s="5" customFormat="1" ht="18" customHeight="1" x14ac:dyDescent="0.4">
      <c r="A18" s="1100"/>
      <c r="B18" s="1101"/>
      <c r="C18" s="1101"/>
      <c r="D18" s="1102"/>
      <c r="E18" s="1089"/>
      <c r="F18" s="1090"/>
      <c r="G18" s="1092"/>
      <c r="H18" s="1093"/>
      <c r="I18" s="1093"/>
      <c r="J18" s="1093"/>
      <c r="K18" s="1093"/>
      <c r="L18" s="1093"/>
      <c r="M18" s="1093"/>
      <c r="N18" s="1093"/>
      <c r="O18" s="1093"/>
      <c r="P18" s="1093"/>
      <c r="Q18" s="1097"/>
      <c r="R18" s="1098"/>
      <c r="S18" s="1099"/>
      <c r="T18" s="1097"/>
      <c r="U18" s="1098"/>
      <c r="V18" s="1099"/>
      <c r="W18" s="1097"/>
      <c r="X18" s="1098"/>
      <c r="Y18" s="1099"/>
      <c r="Z18" s="1078"/>
      <c r="AA18" s="1079"/>
      <c r="AB18" s="1080"/>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row>
    <row r="19" spans="1:65" s="5" customFormat="1" ht="18" customHeight="1" x14ac:dyDescent="0.4">
      <c r="A19" s="1100" t="s">
        <v>183</v>
      </c>
      <c r="B19" s="1101"/>
      <c r="C19" s="1101"/>
      <c r="D19" s="1102"/>
      <c r="E19" s="1087"/>
      <c r="F19" s="1088"/>
      <c r="G19" s="1091" t="s">
        <v>22</v>
      </c>
      <c r="H19" s="1093" t="str">
        <f>IF(IF(K19="",T19-Q19,T19-Q19-K19)=0,"",IF(K19="",T19-Q19,T19-Q19-K19))</f>
        <v/>
      </c>
      <c r="I19" s="1093"/>
      <c r="J19" s="1093"/>
      <c r="K19" s="1093" t="str">
        <f>IF(Z19-W19=0,"",Z19-W19)</f>
        <v/>
      </c>
      <c r="L19" s="1093"/>
      <c r="M19" s="1093"/>
      <c r="N19" s="1093" t="str">
        <f t="shared" ref="N19" si="5">IF(SUM(H19:M20)=0,"",SUM(H19:M20))</f>
        <v/>
      </c>
      <c r="O19" s="1093"/>
      <c r="P19" s="1093"/>
      <c r="Q19" s="1094"/>
      <c r="R19" s="1095"/>
      <c r="S19" s="1096"/>
      <c r="T19" s="1094"/>
      <c r="U19" s="1095"/>
      <c r="V19" s="1096"/>
      <c r="W19" s="1094"/>
      <c r="X19" s="1095"/>
      <c r="Y19" s="1096"/>
      <c r="Z19" s="1075"/>
      <c r="AA19" s="1076"/>
      <c r="AB19" s="1077"/>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row>
    <row r="20" spans="1:65" s="5" customFormat="1" ht="18" customHeight="1" x14ac:dyDescent="0.4">
      <c r="A20" s="1084"/>
      <c r="B20" s="1085"/>
      <c r="C20" s="1085"/>
      <c r="D20" s="1086"/>
      <c r="E20" s="1089"/>
      <c r="F20" s="1090"/>
      <c r="G20" s="1092"/>
      <c r="H20" s="1093"/>
      <c r="I20" s="1093"/>
      <c r="J20" s="1093"/>
      <c r="K20" s="1093"/>
      <c r="L20" s="1093"/>
      <c r="M20" s="1093"/>
      <c r="N20" s="1093"/>
      <c r="O20" s="1093"/>
      <c r="P20" s="1093"/>
      <c r="Q20" s="1097"/>
      <c r="R20" s="1098"/>
      <c r="S20" s="1099"/>
      <c r="T20" s="1097"/>
      <c r="U20" s="1098"/>
      <c r="V20" s="1099"/>
      <c r="W20" s="1097"/>
      <c r="X20" s="1098"/>
      <c r="Y20" s="1099"/>
      <c r="Z20" s="1078"/>
      <c r="AA20" s="1079"/>
      <c r="AB20" s="1080"/>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row>
    <row r="21" spans="1:65" s="5" customFormat="1" ht="18" customHeight="1" x14ac:dyDescent="0.4">
      <c r="A21" s="1103"/>
      <c r="B21" s="1104"/>
      <c r="C21" s="1104"/>
      <c r="D21" s="1105"/>
      <c r="E21" s="1087"/>
      <c r="F21" s="1088"/>
      <c r="G21" s="1091" t="s">
        <v>22</v>
      </c>
      <c r="H21" s="1093" t="str">
        <f>IF(IF(K21="",T21-Q21,T21-Q21-K21)=0,"",IF(K21="",T21-Q21,T21-Q21-K21))</f>
        <v/>
      </c>
      <c r="I21" s="1093"/>
      <c r="J21" s="1093"/>
      <c r="K21" s="1093" t="str">
        <f>IF(Z21-W21=0,"",Z21-W21)</f>
        <v/>
      </c>
      <c r="L21" s="1093"/>
      <c r="M21" s="1093"/>
      <c r="N21" s="1093" t="str">
        <f t="shared" ref="N21" si="6">IF(SUM(H21:M22)=0,"",SUM(H21:M22))</f>
        <v/>
      </c>
      <c r="O21" s="1093"/>
      <c r="P21" s="1093"/>
      <c r="Q21" s="1094"/>
      <c r="R21" s="1095"/>
      <c r="S21" s="1096"/>
      <c r="T21" s="1094"/>
      <c r="U21" s="1095"/>
      <c r="V21" s="1096"/>
      <c r="W21" s="1094"/>
      <c r="X21" s="1095"/>
      <c r="Y21" s="1096"/>
      <c r="Z21" s="1075"/>
      <c r="AA21" s="1076"/>
      <c r="AB21" s="1077"/>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row>
    <row r="22" spans="1:65" s="5" customFormat="1" ht="18" customHeight="1" x14ac:dyDescent="0.4">
      <c r="A22" s="1106"/>
      <c r="B22" s="1107"/>
      <c r="C22" s="1107"/>
      <c r="D22" s="1108"/>
      <c r="E22" s="1089"/>
      <c r="F22" s="1090"/>
      <c r="G22" s="1092"/>
      <c r="H22" s="1093"/>
      <c r="I22" s="1093"/>
      <c r="J22" s="1093"/>
      <c r="K22" s="1093"/>
      <c r="L22" s="1093"/>
      <c r="M22" s="1093"/>
      <c r="N22" s="1093"/>
      <c r="O22" s="1093"/>
      <c r="P22" s="1093"/>
      <c r="Q22" s="1097"/>
      <c r="R22" s="1098"/>
      <c r="S22" s="1099"/>
      <c r="T22" s="1097"/>
      <c r="U22" s="1098"/>
      <c r="V22" s="1099"/>
      <c r="W22" s="1097"/>
      <c r="X22" s="1098"/>
      <c r="Y22" s="1099"/>
      <c r="Z22" s="1078"/>
      <c r="AA22" s="1079"/>
      <c r="AB22" s="1080"/>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row>
    <row r="23" spans="1:65" s="5" customFormat="1" ht="18" customHeight="1" x14ac:dyDescent="0.4">
      <c r="A23" s="1103"/>
      <c r="B23" s="1104"/>
      <c r="C23" s="1104"/>
      <c r="D23" s="1105"/>
      <c r="E23" s="1087"/>
      <c r="F23" s="1088"/>
      <c r="G23" s="1091" t="s">
        <v>22</v>
      </c>
      <c r="H23" s="1093" t="str">
        <f>IF(IF(K23="",T23-Q23,T23-Q23-K23)=0,"",IF(K23="",T23-Q23,T23-Q23-K23))</f>
        <v/>
      </c>
      <c r="I23" s="1093"/>
      <c r="J23" s="1093"/>
      <c r="K23" s="1093" t="str">
        <f>IF(Z23-W23=0,"",Z23-W23)</f>
        <v/>
      </c>
      <c r="L23" s="1093"/>
      <c r="M23" s="1093"/>
      <c r="N23" s="1093" t="str">
        <f t="shared" ref="N23" si="7">IF(SUM(H23:M24)=0,"",SUM(H23:M24))</f>
        <v/>
      </c>
      <c r="O23" s="1093"/>
      <c r="P23" s="1093"/>
      <c r="Q23" s="1094"/>
      <c r="R23" s="1095"/>
      <c r="S23" s="1096"/>
      <c r="T23" s="1094"/>
      <c r="U23" s="1095"/>
      <c r="V23" s="1096"/>
      <c r="W23" s="1094"/>
      <c r="X23" s="1095"/>
      <c r="Y23" s="1096"/>
      <c r="Z23" s="1075"/>
      <c r="AA23" s="1076"/>
      <c r="AB23" s="1077"/>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row>
    <row r="24" spans="1:65" s="5" customFormat="1" ht="18" customHeight="1" x14ac:dyDescent="0.4">
      <c r="A24" s="1106"/>
      <c r="B24" s="1107"/>
      <c r="C24" s="1107"/>
      <c r="D24" s="1108"/>
      <c r="E24" s="1089"/>
      <c r="F24" s="1090"/>
      <c r="G24" s="1092"/>
      <c r="H24" s="1093"/>
      <c r="I24" s="1093"/>
      <c r="J24" s="1093"/>
      <c r="K24" s="1093"/>
      <c r="L24" s="1093"/>
      <c r="M24" s="1093"/>
      <c r="N24" s="1093"/>
      <c r="O24" s="1093"/>
      <c r="P24" s="1093"/>
      <c r="Q24" s="1097"/>
      <c r="R24" s="1098"/>
      <c r="S24" s="1099"/>
      <c r="T24" s="1097"/>
      <c r="U24" s="1098"/>
      <c r="V24" s="1099"/>
      <c r="W24" s="1097"/>
      <c r="X24" s="1098"/>
      <c r="Y24" s="1099"/>
      <c r="Z24" s="1078"/>
      <c r="AA24" s="1079"/>
      <c r="AB24" s="1080"/>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row>
    <row r="25" spans="1:65" s="5" customFormat="1" ht="18" customHeight="1" x14ac:dyDescent="0.4">
      <c r="A25" s="1103"/>
      <c r="B25" s="1104"/>
      <c r="C25" s="1104"/>
      <c r="D25" s="1105"/>
      <c r="E25" s="1087"/>
      <c r="F25" s="1088"/>
      <c r="G25" s="1091" t="s">
        <v>22</v>
      </c>
      <c r="H25" s="1093" t="str">
        <f>IF(IF(K25="",T25-Q25,T25-Q25-K25)=0,"",IF(K25="",T25-Q25,T25-Q25-K25))</f>
        <v/>
      </c>
      <c r="I25" s="1093"/>
      <c r="J25" s="1093"/>
      <c r="K25" s="1093" t="str">
        <f>IF(Z25-W25=0,"",Z25-W25)</f>
        <v/>
      </c>
      <c r="L25" s="1093"/>
      <c r="M25" s="1093"/>
      <c r="N25" s="1093" t="str">
        <f t="shared" ref="N25" si="8">IF(SUM(H25:M26)=0,"",SUM(H25:M26))</f>
        <v/>
      </c>
      <c r="O25" s="1093"/>
      <c r="P25" s="1093"/>
      <c r="Q25" s="1094"/>
      <c r="R25" s="1095"/>
      <c r="S25" s="1096"/>
      <c r="T25" s="1094"/>
      <c r="U25" s="1095"/>
      <c r="V25" s="1096"/>
      <c r="W25" s="1094"/>
      <c r="X25" s="1095"/>
      <c r="Y25" s="1096"/>
      <c r="Z25" s="1075"/>
      <c r="AA25" s="1076"/>
      <c r="AB25" s="1077"/>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row>
    <row r="26" spans="1:65" s="5" customFormat="1" ht="18" customHeight="1" thickBot="1" x14ac:dyDescent="0.45">
      <c r="A26" s="1114"/>
      <c r="B26" s="1115"/>
      <c r="C26" s="1115"/>
      <c r="D26" s="1116"/>
      <c r="E26" s="1117"/>
      <c r="F26" s="1118"/>
      <c r="G26" s="1119"/>
      <c r="H26" s="1120"/>
      <c r="I26" s="1120"/>
      <c r="J26" s="1120"/>
      <c r="K26" s="1120"/>
      <c r="L26" s="1120"/>
      <c r="M26" s="1120"/>
      <c r="N26" s="1093"/>
      <c r="O26" s="1093"/>
      <c r="P26" s="1093"/>
      <c r="Q26" s="1121"/>
      <c r="R26" s="1122"/>
      <c r="S26" s="1123"/>
      <c r="T26" s="1121"/>
      <c r="U26" s="1122"/>
      <c r="V26" s="1123"/>
      <c r="W26" s="1121"/>
      <c r="X26" s="1122"/>
      <c r="Y26" s="1123"/>
      <c r="Z26" s="1109"/>
      <c r="AA26" s="1110"/>
      <c r="AB26" s="1111"/>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row>
    <row r="27" spans="1:65" s="5" customFormat="1" ht="18.75" customHeight="1" x14ac:dyDescent="0.4">
      <c r="A27" s="121" t="s">
        <v>185</v>
      </c>
      <c r="B27" s="122"/>
      <c r="C27" s="122"/>
      <c r="D27" s="122"/>
      <c r="E27" s="123"/>
      <c r="F27" s="123"/>
      <c r="G27" s="123"/>
      <c r="H27" s="122"/>
      <c r="I27" s="122"/>
      <c r="J27" s="124" t="s">
        <v>186</v>
      </c>
      <c r="K27" s="123"/>
      <c r="L27" s="123"/>
      <c r="M27" s="123"/>
      <c r="N27" s="123"/>
      <c r="O27" s="123"/>
      <c r="P27" s="125"/>
      <c r="Q27" s="147"/>
      <c r="R27" s="148"/>
      <c r="S27" s="148"/>
      <c r="T27" s="148"/>
      <c r="U27" s="148"/>
      <c r="V27" s="148"/>
      <c r="W27" s="148"/>
      <c r="X27" s="148"/>
      <c r="Y27" s="148"/>
      <c r="Z27" s="148"/>
      <c r="AA27" s="148"/>
      <c r="AB27" s="148"/>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row>
    <row r="28" spans="1:65" s="5" customFormat="1" ht="18.75" customHeight="1" thickBot="1" x14ac:dyDescent="0.45">
      <c r="A28" s="126"/>
      <c r="B28" s="127" t="s">
        <v>187</v>
      </c>
      <c r="C28" s="1112"/>
      <c r="D28" s="1112"/>
      <c r="E28" s="127" t="s">
        <v>188</v>
      </c>
      <c r="F28" s="1113"/>
      <c r="G28" s="1113"/>
      <c r="H28" s="127" t="s">
        <v>189</v>
      </c>
      <c r="I28" s="116"/>
      <c r="J28" s="1089"/>
      <c r="K28" s="1090"/>
      <c r="L28" s="128" t="s">
        <v>190</v>
      </c>
      <c r="M28" s="128"/>
      <c r="N28" s="1090"/>
      <c r="O28" s="1090"/>
      <c r="P28" s="129" t="s">
        <v>189</v>
      </c>
      <c r="Q28" s="116"/>
      <c r="R28" s="116"/>
      <c r="S28" s="116"/>
      <c r="T28" s="130" t="s">
        <v>191</v>
      </c>
      <c r="U28" s="131"/>
      <c r="V28" s="131"/>
      <c r="W28" s="131"/>
      <c r="X28" s="131"/>
      <c r="Y28" s="131"/>
      <c r="Z28" s="131"/>
      <c r="AA28" s="131"/>
      <c r="AB28" s="131"/>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row>
    <row r="29" spans="1:65" s="5" customFormat="1" ht="18.75" customHeight="1" x14ac:dyDescent="0.4">
      <c r="A29" s="126"/>
      <c r="B29" s="127" t="s">
        <v>192</v>
      </c>
      <c r="C29" s="1112"/>
      <c r="D29" s="1112"/>
      <c r="E29" s="127" t="s">
        <v>188</v>
      </c>
      <c r="F29" s="1113"/>
      <c r="G29" s="1113"/>
      <c r="H29" s="127" t="s">
        <v>189</v>
      </c>
      <c r="I29" s="116"/>
      <c r="J29" s="124" t="s">
        <v>193</v>
      </c>
      <c r="K29" s="132"/>
      <c r="L29" s="132"/>
      <c r="M29" s="132"/>
      <c r="N29" s="132"/>
      <c r="O29" s="132"/>
      <c r="P29" s="133"/>
      <c r="Q29" s="116"/>
      <c r="R29" s="116"/>
      <c r="S29" s="116"/>
      <c r="T29" s="1124" t="s">
        <v>194</v>
      </c>
      <c r="U29" s="1125"/>
      <c r="V29" s="1125"/>
      <c r="W29" s="1125"/>
      <c r="X29" s="1125"/>
      <c r="Y29" s="1125" t="s">
        <v>195</v>
      </c>
      <c r="Z29" s="1125"/>
      <c r="AA29" s="1125"/>
      <c r="AB29" s="1125"/>
      <c r="AC29" s="1125"/>
      <c r="AD29" s="1125"/>
      <c r="AE29" s="1125"/>
      <c r="AF29" s="1125"/>
      <c r="AG29" s="1125"/>
      <c r="AH29" s="112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row>
    <row r="30" spans="1:65" s="5" customFormat="1" ht="18.75" customHeight="1" thickBot="1" x14ac:dyDescent="0.45">
      <c r="A30" s="134"/>
      <c r="B30" s="135"/>
      <c r="C30" s="135"/>
      <c r="D30" s="135"/>
      <c r="E30" s="135"/>
      <c r="F30" s="135"/>
      <c r="G30" s="135"/>
      <c r="H30" s="136"/>
      <c r="I30" s="136"/>
      <c r="J30" s="137"/>
      <c r="K30" s="138" t="s">
        <v>196</v>
      </c>
      <c r="L30" s="1127"/>
      <c r="M30" s="1127"/>
      <c r="N30" s="52" t="s">
        <v>197</v>
      </c>
      <c r="O30" s="139"/>
      <c r="P30" s="140" t="s">
        <v>198</v>
      </c>
      <c r="Q30" s="116"/>
      <c r="R30" s="116"/>
      <c r="S30" s="116"/>
      <c r="T30" s="1128" t="s">
        <v>830</v>
      </c>
      <c r="U30" s="1129"/>
      <c r="V30" s="1129"/>
      <c r="W30" s="1129"/>
      <c r="X30" s="1129"/>
      <c r="Y30" s="1130"/>
      <c r="Z30" s="1131"/>
      <c r="AA30" s="141" t="s">
        <v>199</v>
      </c>
      <c r="AB30" s="1132"/>
      <c r="AC30" s="1131"/>
      <c r="AD30" s="141" t="s">
        <v>200</v>
      </c>
      <c r="AE30" s="1133"/>
      <c r="AF30" s="1134"/>
      <c r="AG30" s="1135" t="s">
        <v>201</v>
      </c>
      <c r="AH30" s="113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row>
    <row r="31" spans="1:65" s="5" customFormat="1" ht="18.75" customHeight="1" x14ac:dyDescent="0.4">
      <c r="A31" s="118" t="s">
        <v>77</v>
      </c>
      <c r="B31" s="130" t="s">
        <v>836</v>
      </c>
      <c r="C31" s="142"/>
      <c r="D31" s="115"/>
      <c r="E31" s="115"/>
      <c r="F31" s="115"/>
      <c r="G31" s="115"/>
      <c r="H31" s="115"/>
      <c r="I31" s="115"/>
      <c r="J31" s="115"/>
      <c r="K31" s="115"/>
      <c r="L31" s="115"/>
      <c r="M31" s="115"/>
      <c r="N31" s="115"/>
      <c r="O31" s="115"/>
      <c r="P31" s="115"/>
      <c r="Q31" s="116"/>
      <c r="R31" s="116"/>
      <c r="S31" s="116"/>
      <c r="T31" s="1128"/>
      <c r="U31" s="1129"/>
      <c r="V31" s="1129"/>
      <c r="W31" s="1129"/>
      <c r="X31" s="1129"/>
      <c r="Y31" s="1130"/>
      <c r="Z31" s="1131"/>
      <c r="AA31" s="141" t="s">
        <v>199</v>
      </c>
      <c r="AB31" s="1132"/>
      <c r="AC31" s="1131"/>
      <c r="AD31" s="141" t="s">
        <v>200</v>
      </c>
      <c r="AE31" s="1133"/>
      <c r="AF31" s="1134"/>
      <c r="AG31" s="1137" t="s">
        <v>202</v>
      </c>
      <c r="AH31" s="1138"/>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row>
    <row r="32" spans="1:65" s="5" customFormat="1" ht="18.75" customHeight="1" x14ac:dyDescent="0.4">
      <c r="A32" s="143"/>
      <c r="B32" s="143" t="s">
        <v>835</v>
      </c>
      <c r="C32" s="119"/>
      <c r="D32" s="116"/>
      <c r="E32" s="116"/>
      <c r="F32" s="116"/>
      <c r="G32" s="116"/>
      <c r="H32" s="116"/>
      <c r="I32" s="116"/>
      <c r="J32" s="116"/>
      <c r="K32" s="116"/>
      <c r="L32" s="116"/>
      <c r="M32" s="116"/>
      <c r="N32" s="116"/>
      <c r="O32" s="116"/>
      <c r="P32" s="116"/>
      <c r="Q32" s="116"/>
      <c r="R32" s="116"/>
      <c r="S32" s="116"/>
      <c r="T32" s="1139" t="s">
        <v>831</v>
      </c>
      <c r="U32" s="1140"/>
      <c r="V32" s="1140"/>
      <c r="W32" s="1140"/>
      <c r="X32" s="1140"/>
      <c r="Y32" s="1130"/>
      <c r="Z32" s="1131"/>
      <c r="AA32" s="141" t="s">
        <v>199</v>
      </c>
      <c r="AB32" s="1132"/>
      <c r="AC32" s="1131"/>
      <c r="AD32" s="141" t="s">
        <v>200</v>
      </c>
      <c r="AE32" s="1133"/>
      <c r="AF32" s="1134"/>
      <c r="AG32" s="1137" t="s">
        <v>203</v>
      </c>
      <c r="AH32" s="1138"/>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row>
    <row r="33" spans="1:65" s="5" customFormat="1" ht="18.75" customHeight="1" x14ac:dyDescent="0.4">
      <c r="A33" s="143"/>
      <c r="B33" s="119" t="s">
        <v>837</v>
      </c>
      <c r="C33" s="119"/>
      <c r="D33" s="116"/>
      <c r="E33" s="116"/>
      <c r="F33" s="116"/>
      <c r="G33" s="116"/>
      <c r="H33" s="116"/>
      <c r="I33" s="116"/>
      <c r="J33" s="116"/>
      <c r="K33" s="116"/>
      <c r="L33" s="116"/>
      <c r="M33" s="116"/>
      <c r="N33" s="116"/>
      <c r="O33" s="116"/>
      <c r="P33" s="116"/>
      <c r="Q33" s="116"/>
      <c r="R33" s="116"/>
      <c r="S33" s="116"/>
      <c r="T33" s="1141" t="s">
        <v>204</v>
      </c>
      <c r="U33" s="1142"/>
      <c r="V33" s="1142"/>
      <c r="W33" s="1142"/>
      <c r="X33" s="1143"/>
      <c r="Y33" s="1130"/>
      <c r="Z33" s="1131"/>
      <c r="AA33" s="141" t="s">
        <v>199</v>
      </c>
      <c r="AB33" s="1132"/>
      <c r="AC33" s="1131"/>
      <c r="AD33" s="141" t="s">
        <v>205</v>
      </c>
      <c r="AE33" s="1133"/>
      <c r="AF33" s="1134"/>
      <c r="AG33" s="1137" t="s">
        <v>203</v>
      </c>
      <c r="AH33" s="1138"/>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row>
    <row r="34" spans="1:65" s="5" customFormat="1" ht="18.75" customHeight="1" x14ac:dyDescent="0.4">
      <c r="A34" s="119"/>
      <c r="B34" s="119" t="s">
        <v>834</v>
      </c>
      <c r="C34" s="119"/>
      <c r="D34" s="116"/>
      <c r="E34" s="116"/>
      <c r="F34" s="116"/>
      <c r="G34" s="116"/>
      <c r="H34" s="116"/>
      <c r="I34" s="116"/>
      <c r="J34" s="116"/>
      <c r="K34" s="116"/>
      <c r="L34" s="116"/>
      <c r="M34" s="116"/>
      <c r="N34" s="116"/>
      <c r="O34" s="116"/>
      <c r="P34" s="116"/>
      <c r="Q34" s="116"/>
      <c r="R34" s="116"/>
      <c r="S34" s="116"/>
      <c r="T34" s="1128" t="s">
        <v>832</v>
      </c>
      <c r="U34" s="1129"/>
      <c r="V34" s="1129"/>
      <c r="W34" s="1129"/>
      <c r="X34" s="1129"/>
      <c r="Y34" s="1130"/>
      <c r="Z34" s="1131"/>
      <c r="AA34" s="141" t="s">
        <v>199</v>
      </c>
      <c r="AB34" s="1132"/>
      <c r="AC34" s="1131"/>
      <c r="AD34" s="141" t="s">
        <v>200</v>
      </c>
      <c r="AE34" s="1133"/>
      <c r="AF34" s="1134"/>
      <c r="AG34" s="1135" t="s">
        <v>201</v>
      </c>
      <c r="AH34" s="113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row>
    <row r="35" spans="1:65" s="5" customFormat="1" ht="18.75" customHeight="1" x14ac:dyDescent="0.4">
      <c r="A35" s="144"/>
      <c r="B35" s="114" t="s">
        <v>838</v>
      </c>
      <c r="C35" s="119"/>
      <c r="D35" s="116"/>
      <c r="E35" s="116"/>
      <c r="F35" s="116"/>
      <c r="G35" s="116"/>
      <c r="H35" s="116"/>
      <c r="I35" s="116"/>
      <c r="J35" s="116"/>
      <c r="K35" s="116"/>
      <c r="L35" s="116"/>
      <c r="M35" s="116"/>
      <c r="N35" s="116"/>
      <c r="O35" s="116"/>
      <c r="P35" s="116"/>
      <c r="Q35" s="116"/>
      <c r="R35" s="116"/>
      <c r="S35" s="116"/>
      <c r="T35" s="1128"/>
      <c r="U35" s="1129"/>
      <c r="V35" s="1129"/>
      <c r="W35" s="1129"/>
      <c r="X35" s="1129"/>
      <c r="Y35" s="1130"/>
      <c r="Z35" s="1131"/>
      <c r="AA35" s="141" t="s">
        <v>199</v>
      </c>
      <c r="AB35" s="1132"/>
      <c r="AC35" s="1131"/>
      <c r="AD35" s="141" t="s">
        <v>200</v>
      </c>
      <c r="AE35" s="1133"/>
      <c r="AF35" s="1134"/>
      <c r="AG35" s="1137" t="s">
        <v>202</v>
      </c>
      <c r="AH35" s="1138"/>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row>
    <row r="36" spans="1:65" s="5" customFormat="1" ht="18.75" customHeight="1" x14ac:dyDescent="0.4">
      <c r="A36" s="116"/>
      <c r="B36" s="116"/>
      <c r="C36" s="116"/>
      <c r="D36" s="116"/>
      <c r="E36" s="116"/>
      <c r="F36" s="116"/>
      <c r="G36" s="116"/>
      <c r="H36" s="116"/>
      <c r="I36" s="116"/>
      <c r="J36" s="116"/>
      <c r="K36" s="116"/>
      <c r="L36" s="116"/>
      <c r="M36" s="116"/>
      <c r="N36" s="116"/>
      <c r="O36" s="116"/>
      <c r="P36" s="116"/>
      <c r="Q36" s="116"/>
      <c r="R36" s="116"/>
      <c r="S36" s="116"/>
      <c r="T36" s="1144" t="s">
        <v>833</v>
      </c>
      <c r="U36" s="1145"/>
      <c r="V36" s="1145"/>
      <c r="W36" s="1145"/>
      <c r="X36" s="1145"/>
      <c r="Y36" s="1146"/>
      <c r="Z36" s="1147"/>
      <c r="AA36" s="618" t="s">
        <v>199</v>
      </c>
      <c r="AB36" s="1148"/>
      <c r="AC36" s="1147"/>
      <c r="AD36" s="618" t="s">
        <v>200</v>
      </c>
      <c r="AE36" s="1149"/>
      <c r="AF36" s="1150"/>
      <c r="AG36" s="1151" t="s">
        <v>201</v>
      </c>
      <c r="AH36" s="1152"/>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row>
    <row r="37" spans="1:65" s="5" customFormat="1" ht="18.75" customHeight="1" thickBot="1" x14ac:dyDescent="0.45">
      <c r="A37" s="127"/>
      <c r="B37" s="116"/>
      <c r="C37" s="116"/>
      <c r="D37" s="116"/>
      <c r="E37" s="116"/>
      <c r="F37" s="116"/>
      <c r="G37" s="116"/>
      <c r="H37" s="116"/>
      <c r="I37" s="116"/>
      <c r="J37" s="116"/>
      <c r="K37" s="116"/>
      <c r="L37" s="116"/>
      <c r="M37" s="116"/>
      <c r="N37" s="116"/>
      <c r="O37" s="116"/>
      <c r="P37" s="116"/>
      <c r="Q37" s="116"/>
      <c r="R37" s="116"/>
      <c r="S37" s="116"/>
      <c r="T37" s="2304" t="s">
        <v>949</v>
      </c>
      <c r="U37" s="2305"/>
      <c r="V37" s="2305"/>
      <c r="W37" s="2305"/>
      <c r="X37" s="2305"/>
      <c r="Y37" s="2306"/>
      <c r="Z37" s="2307"/>
      <c r="AA37" s="2308" t="s">
        <v>199</v>
      </c>
      <c r="AB37" s="2309"/>
      <c r="AC37" s="2307"/>
      <c r="AD37" s="2308" t="s">
        <v>200</v>
      </c>
      <c r="AE37" s="2310"/>
      <c r="AF37" s="2311"/>
      <c r="AG37" s="2312" t="s">
        <v>201</v>
      </c>
      <c r="AH37" s="2313"/>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row>
    <row r="38" spans="1:65" s="5" customFormat="1" ht="15.75" customHeight="1" x14ac:dyDescent="0.4">
      <c r="A38" s="12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row>
    <row r="39" spans="1:65" s="5" customFormat="1" ht="15.75" customHeight="1" x14ac:dyDescent="0.4">
      <c r="A39" s="12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row>
    <row r="40" spans="1:65" s="5" customFormat="1" ht="15.75" customHeight="1" x14ac:dyDescent="0.4">
      <c r="A40" s="115"/>
      <c r="B40" s="116"/>
      <c r="C40" s="116"/>
      <c r="D40" s="116"/>
      <c r="E40" s="116"/>
      <c r="F40" s="116"/>
      <c r="G40" s="116"/>
      <c r="H40" s="116"/>
      <c r="I40" s="116"/>
      <c r="J40" s="116"/>
      <c r="K40" s="116"/>
      <c r="L40" s="116"/>
      <c r="M40" s="116"/>
      <c r="N40" s="116"/>
      <c r="O40" s="116"/>
      <c r="P40" s="116"/>
      <c r="Q40" s="116"/>
      <c r="R40" s="116"/>
      <c r="S40" s="116"/>
      <c r="T40" s="120"/>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row>
    <row r="41" spans="1:65" s="5" customFormat="1" ht="15.75" customHeight="1" x14ac:dyDescent="0.4">
      <c r="A41" s="115"/>
      <c r="B41" s="116"/>
      <c r="C41" s="115"/>
      <c r="D41" s="115"/>
      <c r="E41" s="115"/>
      <c r="F41" s="115"/>
      <c r="G41" s="115"/>
      <c r="H41" s="115"/>
      <c r="I41" s="115"/>
      <c r="J41" s="115"/>
      <c r="K41" s="115"/>
      <c r="L41" s="115"/>
      <c r="M41" s="115"/>
      <c r="N41" s="115"/>
      <c r="O41" s="115"/>
      <c r="P41" s="115"/>
      <c r="Q41" s="115"/>
      <c r="R41" s="115"/>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row>
    <row r="42" spans="1:65" s="5" customFormat="1" ht="15.75" customHeight="1" x14ac:dyDescent="0.4">
      <c r="A42" s="127"/>
      <c r="B42" s="116"/>
      <c r="C42" s="115"/>
      <c r="D42" s="115"/>
      <c r="E42" s="115"/>
      <c r="F42" s="115"/>
      <c r="G42" s="115"/>
      <c r="H42" s="115"/>
      <c r="I42" s="115"/>
      <c r="J42" s="115"/>
      <c r="K42" s="115"/>
      <c r="L42" s="115"/>
      <c r="M42" s="115"/>
      <c r="N42" s="115"/>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row>
    <row r="43" spans="1:65" s="5" customFormat="1" ht="15" customHeight="1" x14ac:dyDescent="0.4">
      <c r="A43" s="127"/>
      <c r="B43" s="116"/>
      <c r="C43" s="115"/>
      <c r="D43" s="115"/>
      <c r="E43" s="115"/>
      <c r="F43" s="115"/>
      <c r="G43" s="115"/>
      <c r="H43" s="115"/>
      <c r="I43" s="115"/>
      <c r="J43" s="115"/>
      <c r="K43" s="115"/>
      <c r="L43" s="115"/>
      <c r="M43" s="115"/>
      <c r="N43" s="115"/>
      <c r="O43" s="115"/>
      <c r="P43" s="115"/>
      <c r="Q43" s="115"/>
      <c r="R43" s="115"/>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row>
    <row r="44" spans="1:65" s="5" customFormat="1" ht="15" customHeight="1" x14ac:dyDescent="0.4">
      <c r="A44" s="127"/>
      <c r="B44" s="116"/>
      <c r="C44" s="115"/>
      <c r="D44" s="115"/>
      <c r="E44" s="115"/>
      <c r="F44" s="115"/>
      <c r="G44" s="115"/>
      <c r="H44" s="115"/>
      <c r="I44" s="115"/>
      <c r="J44" s="115"/>
      <c r="K44" s="115"/>
      <c r="L44" s="115"/>
      <c r="M44" s="115"/>
      <c r="N44" s="115"/>
      <c r="O44" s="115"/>
      <c r="P44" s="115"/>
      <c r="Q44" s="115"/>
      <c r="R44" s="115"/>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row>
    <row r="45" spans="1:65" s="5" customFormat="1" ht="12" customHeight="1" x14ac:dyDescent="0.4">
      <c r="A45" s="127"/>
      <c r="B45" s="116"/>
      <c r="C45" s="115"/>
      <c r="D45" s="115"/>
      <c r="E45" s="115"/>
      <c r="F45" s="115"/>
      <c r="G45" s="115"/>
      <c r="H45" s="115"/>
      <c r="I45" s="115"/>
      <c r="J45" s="115"/>
      <c r="K45" s="115"/>
      <c r="L45" s="115"/>
      <c r="M45" s="115"/>
      <c r="N45" s="115"/>
      <c r="O45" s="115"/>
      <c r="P45" s="115"/>
      <c r="Q45" s="115"/>
      <c r="R45" s="115"/>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row>
  </sheetData>
  <sheetProtection selectLockedCells="1"/>
  <mergeCells count="159">
    <mergeCell ref="T37:X37"/>
    <mergeCell ref="Y37:Z37"/>
    <mergeCell ref="AB37:AC37"/>
    <mergeCell ref="AE37:AF37"/>
    <mergeCell ref="AG37:AH37"/>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 ref="T32:X32"/>
    <mergeCell ref="Y32:Z32"/>
    <mergeCell ref="AB32:AC32"/>
    <mergeCell ref="AE32:AF32"/>
    <mergeCell ref="AG32:AH32"/>
    <mergeCell ref="T33:X33"/>
    <mergeCell ref="Y33:Z33"/>
    <mergeCell ref="AB33:AC33"/>
    <mergeCell ref="AE33:AF33"/>
    <mergeCell ref="AG33:AH33"/>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F3:H3"/>
    <mergeCell ref="I3:Y3"/>
    <mergeCell ref="A4:D6"/>
    <mergeCell ref="E4:G6"/>
    <mergeCell ref="H4:P4"/>
    <mergeCell ref="Q4:S6"/>
    <mergeCell ref="T4:V6"/>
    <mergeCell ref="W4:Y6"/>
    <mergeCell ref="Z4:AB6"/>
    <mergeCell ref="H5:J6"/>
    <mergeCell ref="K5:M6"/>
    <mergeCell ref="N5:P6"/>
  </mergeCells>
  <phoneticPr fontId="1"/>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F5F5-D37F-41F1-B917-108AD1D628A5}">
  <sheetPr>
    <tabColor theme="7" tint="0.79998168889431442"/>
    <pageSetUpPr fitToPage="1"/>
  </sheetPr>
  <dimension ref="A1:DB131"/>
  <sheetViews>
    <sheetView view="pageBreakPreview" zoomScale="60" zoomScaleNormal="100" workbookViewId="0">
      <selection activeCell="BF46" sqref="BF46"/>
    </sheetView>
  </sheetViews>
  <sheetFormatPr defaultRowHeight="16.5" x14ac:dyDescent="0.4"/>
  <cols>
    <col min="1" max="93" width="4.5" style="152" customWidth="1"/>
    <col min="94" max="106" width="9" style="152"/>
    <col min="107" max="256" width="9" style="7"/>
    <col min="257" max="349" width="4.5" style="7" customWidth="1"/>
    <col min="350" max="512" width="9" style="7"/>
    <col min="513" max="605" width="4.5" style="7" customWidth="1"/>
    <col min="606" max="768" width="9" style="7"/>
    <col min="769" max="861" width="4.5" style="7" customWidth="1"/>
    <col min="862" max="1024" width="9" style="7"/>
    <col min="1025" max="1117" width="4.5" style="7" customWidth="1"/>
    <col min="1118" max="1280" width="9" style="7"/>
    <col min="1281" max="1373" width="4.5" style="7" customWidth="1"/>
    <col min="1374" max="1536" width="9" style="7"/>
    <col min="1537" max="1629" width="4.5" style="7" customWidth="1"/>
    <col min="1630" max="1792" width="9" style="7"/>
    <col min="1793" max="1885" width="4.5" style="7" customWidth="1"/>
    <col min="1886" max="2048" width="9" style="7"/>
    <col min="2049" max="2141" width="4.5" style="7" customWidth="1"/>
    <col min="2142" max="2304" width="9" style="7"/>
    <col min="2305" max="2397" width="4.5" style="7" customWidth="1"/>
    <col min="2398" max="2560" width="9" style="7"/>
    <col min="2561" max="2653" width="4.5" style="7" customWidth="1"/>
    <col min="2654" max="2816" width="9" style="7"/>
    <col min="2817" max="2909" width="4.5" style="7" customWidth="1"/>
    <col min="2910" max="3072" width="9" style="7"/>
    <col min="3073" max="3165" width="4.5" style="7" customWidth="1"/>
    <col min="3166" max="3328" width="9" style="7"/>
    <col min="3329" max="3421" width="4.5" style="7" customWidth="1"/>
    <col min="3422" max="3584" width="9" style="7"/>
    <col min="3585" max="3677" width="4.5" style="7" customWidth="1"/>
    <col min="3678" max="3840" width="9" style="7"/>
    <col min="3841" max="3933" width="4.5" style="7" customWidth="1"/>
    <col min="3934" max="4096" width="9" style="7"/>
    <col min="4097" max="4189" width="4.5" style="7" customWidth="1"/>
    <col min="4190" max="4352" width="9" style="7"/>
    <col min="4353" max="4445" width="4.5" style="7" customWidth="1"/>
    <col min="4446" max="4608" width="9" style="7"/>
    <col min="4609" max="4701" width="4.5" style="7" customWidth="1"/>
    <col min="4702" max="4864" width="9" style="7"/>
    <col min="4865" max="4957" width="4.5" style="7" customWidth="1"/>
    <col min="4958" max="5120" width="9" style="7"/>
    <col min="5121" max="5213" width="4.5" style="7" customWidth="1"/>
    <col min="5214" max="5376" width="9" style="7"/>
    <col min="5377" max="5469" width="4.5" style="7" customWidth="1"/>
    <col min="5470" max="5632" width="9" style="7"/>
    <col min="5633" max="5725" width="4.5" style="7" customWidth="1"/>
    <col min="5726" max="5888" width="9" style="7"/>
    <col min="5889" max="5981" width="4.5" style="7" customWidth="1"/>
    <col min="5982" max="6144" width="9" style="7"/>
    <col min="6145" max="6237" width="4.5" style="7" customWidth="1"/>
    <col min="6238" max="6400" width="9" style="7"/>
    <col min="6401" max="6493" width="4.5" style="7" customWidth="1"/>
    <col min="6494" max="6656" width="9" style="7"/>
    <col min="6657" max="6749" width="4.5" style="7" customWidth="1"/>
    <col min="6750" max="6912" width="9" style="7"/>
    <col min="6913" max="7005" width="4.5" style="7" customWidth="1"/>
    <col min="7006" max="7168" width="9" style="7"/>
    <col min="7169" max="7261" width="4.5" style="7" customWidth="1"/>
    <col min="7262" max="7424" width="9" style="7"/>
    <col min="7425" max="7517" width="4.5" style="7" customWidth="1"/>
    <col min="7518" max="7680" width="9" style="7"/>
    <col min="7681" max="7773" width="4.5" style="7" customWidth="1"/>
    <col min="7774" max="7936" width="9" style="7"/>
    <col min="7937" max="8029" width="4.5" style="7" customWidth="1"/>
    <col min="8030" max="8192" width="9" style="7"/>
    <col min="8193" max="8285" width="4.5" style="7" customWidth="1"/>
    <col min="8286" max="8448" width="9" style="7"/>
    <col min="8449" max="8541" width="4.5" style="7" customWidth="1"/>
    <col min="8542" max="8704" width="9" style="7"/>
    <col min="8705" max="8797" width="4.5" style="7" customWidth="1"/>
    <col min="8798" max="8960" width="9" style="7"/>
    <col min="8961" max="9053" width="4.5" style="7" customWidth="1"/>
    <col min="9054" max="9216" width="9" style="7"/>
    <col min="9217" max="9309" width="4.5" style="7" customWidth="1"/>
    <col min="9310" max="9472" width="9" style="7"/>
    <col min="9473" max="9565" width="4.5" style="7" customWidth="1"/>
    <col min="9566" max="9728" width="9" style="7"/>
    <col min="9729" max="9821" width="4.5" style="7" customWidth="1"/>
    <col min="9822" max="9984" width="9" style="7"/>
    <col min="9985" max="10077" width="4.5" style="7" customWidth="1"/>
    <col min="10078" max="10240" width="9" style="7"/>
    <col min="10241" max="10333" width="4.5" style="7" customWidth="1"/>
    <col min="10334" max="10496" width="9" style="7"/>
    <col min="10497" max="10589" width="4.5" style="7" customWidth="1"/>
    <col min="10590" max="10752" width="9" style="7"/>
    <col min="10753" max="10845" width="4.5" style="7" customWidth="1"/>
    <col min="10846" max="11008" width="9" style="7"/>
    <col min="11009" max="11101" width="4.5" style="7" customWidth="1"/>
    <col min="11102" max="11264" width="9" style="7"/>
    <col min="11265" max="11357" width="4.5" style="7" customWidth="1"/>
    <col min="11358" max="11520" width="9" style="7"/>
    <col min="11521" max="11613" width="4.5" style="7" customWidth="1"/>
    <col min="11614" max="11776" width="9" style="7"/>
    <col min="11777" max="11869" width="4.5" style="7" customWidth="1"/>
    <col min="11870" max="12032" width="9" style="7"/>
    <col min="12033" max="12125" width="4.5" style="7" customWidth="1"/>
    <col min="12126" max="12288" width="9" style="7"/>
    <col min="12289" max="12381" width="4.5" style="7" customWidth="1"/>
    <col min="12382" max="12544" width="9" style="7"/>
    <col min="12545" max="12637" width="4.5" style="7" customWidth="1"/>
    <col min="12638" max="12800" width="9" style="7"/>
    <col min="12801" max="12893" width="4.5" style="7" customWidth="1"/>
    <col min="12894" max="13056" width="9" style="7"/>
    <col min="13057" max="13149" width="4.5" style="7" customWidth="1"/>
    <col min="13150" max="13312" width="9" style="7"/>
    <col min="13313" max="13405" width="4.5" style="7" customWidth="1"/>
    <col min="13406" max="13568" width="9" style="7"/>
    <col min="13569" max="13661" width="4.5" style="7" customWidth="1"/>
    <col min="13662" max="13824" width="9" style="7"/>
    <col min="13825" max="13917" width="4.5" style="7" customWidth="1"/>
    <col min="13918" max="14080" width="9" style="7"/>
    <col min="14081" max="14173" width="4.5" style="7" customWidth="1"/>
    <col min="14174" max="14336" width="9" style="7"/>
    <col min="14337" max="14429" width="4.5" style="7" customWidth="1"/>
    <col min="14430" max="14592" width="9" style="7"/>
    <col min="14593" max="14685" width="4.5" style="7" customWidth="1"/>
    <col min="14686" max="14848" width="9" style="7"/>
    <col min="14849" max="14941" width="4.5" style="7" customWidth="1"/>
    <col min="14942" max="15104" width="9" style="7"/>
    <col min="15105" max="15197" width="4.5" style="7" customWidth="1"/>
    <col min="15198" max="15360" width="9" style="7"/>
    <col min="15361" max="15453" width="4.5" style="7" customWidth="1"/>
    <col min="15454" max="15616" width="9" style="7"/>
    <col min="15617" max="15709" width="4.5" style="7" customWidth="1"/>
    <col min="15710" max="15872" width="9" style="7"/>
    <col min="15873" max="15965" width="4.5" style="7" customWidth="1"/>
    <col min="15966" max="16128" width="9" style="7"/>
    <col min="16129" max="16221" width="4.5" style="7" customWidth="1"/>
    <col min="16222" max="16384" width="9" style="7"/>
  </cols>
  <sheetData>
    <row r="1" spans="1:73" ht="18.75" customHeight="1" x14ac:dyDescent="0.4">
      <c r="A1" s="149" t="s">
        <v>138</v>
      </c>
      <c r="B1" s="150"/>
      <c r="C1" s="150"/>
      <c r="D1" s="150"/>
      <c r="E1" s="150"/>
      <c r="F1" s="151"/>
      <c r="G1" s="151"/>
      <c r="H1" s="151"/>
      <c r="I1" s="151"/>
      <c r="J1" s="151"/>
      <c r="K1" s="151"/>
      <c r="L1" s="151"/>
      <c r="M1" s="151"/>
      <c r="N1" s="151"/>
      <c r="O1" s="151"/>
      <c r="P1" s="151"/>
      <c r="Q1" s="151"/>
      <c r="R1" s="151"/>
      <c r="S1" s="151"/>
      <c r="T1" s="151"/>
      <c r="U1" s="151"/>
      <c r="V1" s="151"/>
      <c r="W1" s="151"/>
      <c r="X1" s="151"/>
      <c r="Y1" s="151"/>
      <c r="Z1" s="151"/>
      <c r="AA1" s="151"/>
      <c r="AB1" s="151"/>
    </row>
    <row r="2" spans="1:73" ht="18.75" customHeight="1" x14ac:dyDescent="0.4">
      <c r="A2" s="150" t="s">
        <v>841</v>
      </c>
      <c r="B2" s="150"/>
      <c r="C2" s="150"/>
      <c r="D2" s="150"/>
      <c r="E2" s="150"/>
      <c r="F2" s="151"/>
      <c r="I2" s="151"/>
      <c r="J2" s="151"/>
      <c r="K2" s="151"/>
      <c r="L2" s="151"/>
      <c r="M2" s="151"/>
      <c r="N2" s="151"/>
      <c r="O2" s="151"/>
      <c r="P2" s="151"/>
      <c r="Q2" s="151"/>
      <c r="R2" s="151"/>
      <c r="S2" s="151"/>
      <c r="T2" s="151"/>
      <c r="U2" s="151"/>
      <c r="V2" s="151"/>
      <c r="W2" s="151"/>
      <c r="X2" s="151"/>
      <c r="Y2" s="151"/>
      <c r="Z2" s="151"/>
      <c r="AA2" s="151"/>
      <c r="AB2" s="151"/>
    </row>
    <row r="3" spans="1:73" ht="18.75" customHeight="1" x14ac:dyDescent="0.4">
      <c r="A3" s="150"/>
      <c r="B3" s="153" t="s">
        <v>77</v>
      </c>
      <c r="C3" s="150" t="s">
        <v>842</v>
      </c>
      <c r="D3" s="154"/>
      <c r="E3" s="155"/>
      <c r="F3" s="156"/>
      <c r="G3" s="156"/>
      <c r="H3" s="156"/>
      <c r="I3" s="156"/>
      <c r="J3" s="156"/>
      <c r="K3" s="156"/>
      <c r="L3" s="156"/>
      <c r="M3" s="156"/>
      <c r="N3" s="151"/>
      <c r="O3" s="156"/>
      <c r="P3" s="156"/>
      <c r="Q3" s="156"/>
      <c r="R3" s="156"/>
      <c r="S3" s="156"/>
      <c r="T3" s="156"/>
      <c r="U3" s="156"/>
      <c r="V3" s="156"/>
      <c r="W3" s="156"/>
      <c r="X3" s="156"/>
      <c r="Y3" s="151"/>
      <c r="Z3" s="151"/>
      <c r="AA3" s="151"/>
      <c r="AB3" s="151"/>
    </row>
    <row r="4" spans="1:73" ht="18.75" customHeight="1" x14ac:dyDescent="0.4">
      <c r="A4" s="152" t="s">
        <v>206</v>
      </c>
      <c r="I4" s="157" t="s">
        <v>81</v>
      </c>
      <c r="J4" s="1159"/>
      <c r="K4" s="1159"/>
      <c r="L4" s="158" t="s">
        <v>15</v>
      </c>
      <c r="M4" s="159"/>
      <c r="N4" s="160" t="s">
        <v>905</v>
      </c>
    </row>
    <row r="5" spans="1:73" ht="18.75" customHeight="1" thickBot="1" x14ac:dyDescent="0.45">
      <c r="A5" s="1160" t="s">
        <v>207</v>
      </c>
      <c r="B5" s="1161"/>
      <c r="C5" s="1161"/>
      <c r="D5" s="1161"/>
      <c r="E5" s="1161"/>
      <c r="F5" s="1161"/>
      <c r="G5" s="1162"/>
      <c r="H5" s="1167" t="s">
        <v>843</v>
      </c>
      <c r="I5" s="1167"/>
      <c r="J5" s="1167"/>
      <c r="K5" s="1167"/>
      <c r="L5" s="1167"/>
      <c r="M5" s="1167"/>
      <c r="N5" s="1168"/>
      <c r="O5" s="1167" t="s">
        <v>844</v>
      </c>
      <c r="P5" s="1167"/>
      <c r="Q5" s="1167"/>
      <c r="R5" s="1167"/>
      <c r="S5" s="1167"/>
      <c r="T5" s="1167"/>
      <c r="U5" s="1167"/>
      <c r="V5" s="1169" t="s">
        <v>845</v>
      </c>
      <c r="W5" s="1167"/>
      <c r="X5" s="1167"/>
      <c r="Y5" s="1167"/>
      <c r="Z5" s="1167"/>
      <c r="AA5" s="1167"/>
      <c r="AB5" s="1168"/>
      <c r="AC5" s="1167" t="s">
        <v>846</v>
      </c>
      <c r="AD5" s="1167"/>
      <c r="AE5" s="1167"/>
      <c r="AF5" s="1167"/>
      <c r="AG5" s="1167"/>
      <c r="AH5" s="1167"/>
      <c r="AI5" s="1167"/>
      <c r="AJ5" s="1169" t="s">
        <v>847</v>
      </c>
      <c r="AK5" s="1167"/>
      <c r="AL5" s="1168"/>
      <c r="AM5" s="1185" t="s">
        <v>840</v>
      </c>
      <c r="AN5" s="1186"/>
      <c r="AO5" s="1187"/>
      <c r="AP5" s="1188" t="s">
        <v>208</v>
      </c>
      <c r="AQ5" s="1188"/>
      <c r="AR5" s="1188"/>
      <c r="AS5" s="1185"/>
      <c r="AT5" s="1185"/>
      <c r="AU5" s="1189" t="s">
        <v>209</v>
      </c>
      <c r="AV5" s="1189"/>
      <c r="AW5" s="1189"/>
      <c r="AX5" s="1185" t="s">
        <v>210</v>
      </c>
      <c r="AY5" s="1185"/>
      <c r="AZ5" s="1185"/>
      <c r="BA5" s="1185"/>
      <c r="BB5" s="1185"/>
      <c r="BC5" s="1178" t="s">
        <v>211</v>
      </c>
      <c r="BD5" s="1179"/>
      <c r="BE5" s="1179"/>
      <c r="BF5" s="1179"/>
      <c r="BG5" s="1179"/>
      <c r="BH5" s="1179"/>
      <c r="BI5" s="1179"/>
      <c r="BJ5" s="1179"/>
      <c r="BK5" s="1180"/>
      <c r="BL5" s="1178" t="s">
        <v>212</v>
      </c>
      <c r="BM5" s="1179"/>
      <c r="BN5" s="1179"/>
      <c r="BO5" s="1179"/>
      <c r="BP5" s="1179"/>
      <c r="BQ5" s="1179"/>
      <c r="BR5" s="1179"/>
      <c r="BS5" s="1179"/>
      <c r="BT5" s="1180"/>
    </row>
    <row r="6" spans="1:73" ht="18.75" customHeight="1" thickTop="1" x14ac:dyDescent="0.4">
      <c r="A6" s="1163"/>
      <c r="B6" s="1164"/>
      <c r="C6" s="1164"/>
      <c r="D6" s="1164"/>
      <c r="E6" s="1164"/>
      <c r="F6" s="1164"/>
      <c r="G6" s="1164"/>
      <c r="H6" s="1181" t="s">
        <v>213</v>
      </c>
      <c r="I6" s="1170" t="s">
        <v>214</v>
      </c>
      <c r="J6" s="1170" t="s">
        <v>215</v>
      </c>
      <c r="K6" s="1170" t="s">
        <v>216</v>
      </c>
      <c r="L6" s="1170" t="s">
        <v>217</v>
      </c>
      <c r="M6" s="1170" t="s">
        <v>218</v>
      </c>
      <c r="N6" s="1183" t="s">
        <v>219</v>
      </c>
      <c r="O6" s="1176" t="s">
        <v>220</v>
      </c>
      <c r="P6" s="1170" t="s">
        <v>221</v>
      </c>
      <c r="Q6" s="1170" t="s">
        <v>222</v>
      </c>
      <c r="R6" s="1170" t="s">
        <v>223</v>
      </c>
      <c r="S6" s="1170" t="s">
        <v>224</v>
      </c>
      <c r="T6" s="1170" t="s">
        <v>225</v>
      </c>
      <c r="U6" s="1172" t="s">
        <v>226</v>
      </c>
      <c r="V6" s="1174" t="s">
        <v>227</v>
      </c>
      <c r="W6" s="1170" t="s">
        <v>228</v>
      </c>
      <c r="X6" s="1170" t="s">
        <v>229</v>
      </c>
      <c r="Y6" s="1170" t="s">
        <v>230</v>
      </c>
      <c r="Z6" s="1170" t="s">
        <v>231</v>
      </c>
      <c r="AA6" s="1170" t="s">
        <v>232</v>
      </c>
      <c r="AB6" s="1183" t="s">
        <v>233</v>
      </c>
      <c r="AC6" s="1176" t="s">
        <v>234</v>
      </c>
      <c r="AD6" s="1170" t="s">
        <v>235</v>
      </c>
      <c r="AE6" s="1170" t="s">
        <v>236</v>
      </c>
      <c r="AF6" s="1170" t="s">
        <v>237</v>
      </c>
      <c r="AG6" s="1170" t="s">
        <v>238</v>
      </c>
      <c r="AH6" s="1170" t="s">
        <v>239</v>
      </c>
      <c r="AI6" s="1172" t="s">
        <v>240</v>
      </c>
      <c r="AJ6" s="1174" t="s">
        <v>241</v>
      </c>
      <c r="AK6" s="1170" t="s">
        <v>242</v>
      </c>
      <c r="AL6" s="1194" t="s">
        <v>243</v>
      </c>
      <c r="AM6" s="1188"/>
      <c r="AN6" s="1186"/>
      <c r="AO6" s="1187"/>
      <c r="AP6" s="1188"/>
      <c r="AQ6" s="1188"/>
      <c r="AR6" s="1188"/>
      <c r="AS6" s="1185"/>
      <c r="AT6" s="1185"/>
      <c r="AU6" s="1190"/>
      <c r="AV6" s="1190"/>
      <c r="AW6" s="1190"/>
      <c r="AX6" s="1185"/>
      <c r="AY6" s="1185"/>
      <c r="AZ6" s="1185"/>
      <c r="BA6" s="1185"/>
      <c r="BB6" s="1185"/>
      <c r="BC6" s="1191" t="str">
        <f>AE42</f>
        <v>Ａ</v>
      </c>
      <c r="BD6" s="1156" t="str">
        <f>AE44</f>
        <v>Ｂ</v>
      </c>
      <c r="BE6" s="1153" t="str">
        <f>AE46</f>
        <v>C</v>
      </c>
      <c r="BF6" s="1156" t="str">
        <f>AM42</f>
        <v>D</v>
      </c>
      <c r="BG6" s="1156" t="str">
        <f>AM44</f>
        <v>E</v>
      </c>
      <c r="BH6" s="1156" t="str">
        <f>AM46</f>
        <v>F</v>
      </c>
      <c r="BI6" s="1156" t="str">
        <f>AU42</f>
        <v>G</v>
      </c>
      <c r="BJ6" s="1156" t="str">
        <f>AU44</f>
        <v>H</v>
      </c>
      <c r="BK6" s="1196" t="str">
        <f>AU46</f>
        <v>I</v>
      </c>
      <c r="BL6" s="1191" t="str">
        <f t="shared" ref="BL6:BT6" si="0">BC6</f>
        <v>Ａ</v>
      </c>
      <c r="BM6" s="1156" t="str">
        <f t="shared" si="0"/>
        <v>Ｂ</v>
      </c>
      <c r="BN6" s="1156" t="str">
        <f t="shared" si="0"/>
        <v>C</v>
      </c>
      <c r="BO6" s="1156" t="str">
        <f t="shared" si="0"/>
        <v>D</v>
      </c>
      <c r="BP6" s="1156" t="str">
        <f t="shared" si="0"/>
        <v>E</v>
      </c>
      <c r="BQ6" s="1156" t="str">
        <f t="shared" si="0"/>
        <v>F</v>
      </c>
      <c r="BR6" s="1156" t="str">
        <f t="shared" si="0"/>
        <v>G</v>
      </c>
      <c r="BS6" s="1156" t="str">
        <f t="shared" si="0"/>
        <v>H</v>
      </c>
      <c r="BT6" s="1196" t="str">
        <f t="shared" si="0"/>
        <v>I</v>
      </c>
      <c r="BU6" s="152" t="str">
        <f>AE42</f>
        <v>Ａ</v>
      </c>
    </row>
    <row r="7" spans="1:73" ht="18.75" customHeight="1" x14ac:dyDescent="0.4">
      <c r="A7" s="1163"/>
      <c r="B7" s="1164"/>
      <c r="C7" s="1164"/>
      <c r="D7" s="1164"/>
      <c r="E7" s="1164"/>
      <c r="F7" s="1164"/>
      <c r="G7" s="1164"/>
      <c r="H7" s="1182"/>
      <c r="I7" s="1171"/>
      <c r="J7" s="1171"/>
      <c r="K7" s="1171"/>
      <c r="L7" s="1171"/>
      <c r="M7" s="1171"/>
      <c r="N7" s="1184"/>
      <c r="O7" s="1177"/>
      <c r="P7" s="1171"/>
      <c r="Q7" s="1171"/>
      <c r="R7" s="1171"/>
      <c r="S7" s="1171"/>
      <c r="T7" s="1171"/>
      <c r="U7" s="1173"/>
      <c r="V7" s="1175"/>
      <c r="W7" s="1171"/>
      <c r="X7" s="1171"/>
      <c r="Y7" s="1171"/>
      <c r="Z7" s="1171"/>
      <c r="AA7" s="1171"/>
      <c r="AB7" s="1184"/>
      <c r="AC7" s="1177"/>
      <c r="AD7" s="1171"/>
      <c r="AE7" s="1171"/>
      <c r="AF7" s="1171"/>
      <c r="AG7" s="1171"/>
      <c r="AH7" s="1171"/>
      <c r="AI7" s="1173"/>
      <c r="AJ7" s="1175"/>
      <c r="AK7" s="1171"/>
      <c r="AL7" s="1195"/>
      <c r="AM7" s="1188"/>
      <c r="AN7" s="1186"/>
      <c r="AO7" s="1187"/>
      <c r="AP7" s="1188"/>
      <c r="AQ7" s="1188"/>
      <c r="AR7" s="1188"/>
      <c r="AS7" s="1185"/>
      <c r="AT7" s="1185"/>
      <c r="AU7" s="1199" t="s">
        <v>244</v>
      </c>
      <c r="AV7" s="1200"/>
      <c r="AW7" s="1201"/>
      <c r="AX7" s="1185"/>
      <c r="AY7" s="1185"/>
      <c r="AZ7" s="1185"/>
      <c r="BA7" s="1185"/>
      <c r="BB7" s="1185"/>
      <c r="BC7" s="1192"/>
      <c r="BD7" s="1157"/>
      <c r="BE7" s="1154"/>
      <c r="BF7" s="1157"/>
      <c r="BG7" s="1157"/>
      <c r="BH7" s="1157"/>
      <c r="BI7" s="1157"/>
      <c r="BJ7" s="1157"/>
      <c r="BK7" s="1197"/>
      <c r="BL7" s="1192"/>
      <c r="BM7" s="1157"/>
      <c r="BN7" s="1157"/>
      <c r="BO7" s="1157"/>
      <c r="BP7" s="1157"/>
      <c r="BQ7" s="1157"/>
      <c r="BR7" s="1157"/>
      <c r="BS7" s="1157"/>
      <c r="BT7" s="1197"/>
      <c r="BU7" s="152" t="str">
        <f>AE44</f>
        <v>Ｂ</v>
      </c>
    </row>
    <row r="8" spans="1:73" ht="18.75" customHeight="1" x14ac:dyDescent="0.4">
      <c r="A8" s="1165"/>
      <c r="B8" s="1166"/>
      <c r="C8" s="1166"/>
      <c r="D8" s="1166"/>
      <c r="E8" s="1166"/>
      <c r="F8" s="1166"/>
      <c r="G8" s="1166"/>
      <c r="H8" s="161"/>
      <c r="I8" s="162"/>
      <c r="J8" s="162"/>
      <c r="K8" s="162"/>
      <c r="L8" s="162"/>
      <c r="M8" s="162"/>
      <c r="N8" s="163"/>
      <c r="O8" s="164"/>
      <c r="P8" s="162"/>
      <c r="Q8" s="162"/>
      <c r="R8" s="162"/>
      <c r="S8" s="162"/>
      <c r="T8" s="162"/>
      <c r="U8" s="165"/>
      <c r="V8" s="166"/>
      <c r="W8" s="162"/>
      <c r="X8" s="162"/>
      <c r="Y8" s="162"/>
      <c r="Z8" s="162"/>
      <c r="AA8" s="162"/>
      <c r="AB8" s="163"/>
      <c r="AC8" s="164"/>
      <c r="AD8" s="162"/>
      <c r="AE8" s="162"/>
      <c r="AF8" s="162"/>
      <c r="AG8" s="162"/>
      <c r="AH8" s="162"/>
      <c r="AI8" s="165"/>
      <c r="AJ8" s="166"/>
      <c r="AK8" s="167"/>
      <c r="AL8" s="168"/>
      <c r="AM8" s="1188"/>
      <c r="AN8" s="1186"/>
      <c r="AO8" s="1187"/>
      <c r="AP8" s="1188"/>
      <c r="AQ8" s="1188"/>
      <c r="AR8" s="1188"/>
      <c r="AS8" s="1185"/>
      <c r="AT8" s="1185"/>
      <c r="AU8" s="1202"/>
      <c r="AV8" s="1203"/>
      <c r="AW8" s="1204"/>
      <c r="AX8" s="1185"/>
      <c r="AY8" s="1185"/>
      <c r="AZ8" s="1185"/>
      <c r="BA8" s="1185"/>
      <c r="BB8" s="1185"/>
      <c r="BC8" s="1193"/>
      <c r="BD8" s="1158"/>
      <c r="BE8" s="1155"/>
      <c r="BF8" s="1158"/>
      <c r="BG8" s="1158"/>
      <c r="BH8" s="1158"/>
      <c r="BI8" s="1158"/>
      <c r="BJ8" s="1158"/>
      <c r="BK8" s="1198"/>
      <c r="BL8" s="1193"/>
      <c r="BM8" s="1158"/>
      <c r="BN8" s="1158"/>
      <c r="BO8" s="1158"/>
      <c r="BP8" s="1158"/>
      <c r="BQ8" s="1158"/>
      <c r="BR8" s="1158"/>
      <c r="BS8" s="1158"/>
      <c r="BT8" s="1198"/>
      <c r="BU8" s="152" t="str">
        <f>AE46</f>
        <v>C</v>
      </c>
    </row>
    <row r="9" spans="1:73" ht="18.75" customHeight="1" x14ac:dyDescent="0.4">
      <c r="A9" s="1205" t="s">
        <v>131</v>
      </c>
      <c r="B9" s="1206"/>
      <c r="C9" s="1209"/>
      <c r="D9" s="1210"/>
      <c r="E9" s="1210"/>
      <c r="F9" s="1210"/>
      <c r="G9" s="1210"/>
      <c r="H9" s="1213"/>
      <c r="I9" s="1216"/>
      <c r="J9" s="1216"/>
      <c r="K9" s="1216"/>
      <c r="L9" s="1216"/>
      <c r="M9" s="1216"/>
      <c r="N9" s="1219"/>
      <c r="O9" s="1222"/>
      <c r="P9" s="1216"/>
      <c r="Q9" s="1216"/>
      <c r="R9" s="1216"/>
      <c r="S9" s="1216"/>
      <c r="T9" s="1216"/>
      <c r="U9" s="1219"/>
      <c r="V9" s="1222"/>
      <c r="W9" s="1216"/>
      <c r="X9" s="1216"/>
      <c r="Y9" s="1216"/>
      <c r="Z9" s="1216"/>
      <c r="AA9" s="1216"/>
      <c r="AB9" s="1219"/>
      <c r="AC9" s="1222"/>
      <c r="AD9" s="1216"/>
      <c r="AE9" s="1216"/>
      <c r="AF9" s="1216"/>
      <c r="AG9" s="1216"/>
      <c r="AH9" s="1216"/>
      <c r="AI9" s="1219"/>
      <c r="AJ9" s="1222"/>
      <c r="AK9" s="1216"/>
      <c r="AL9" s="1231"/>
      <c r="AM9" s="1234">
        <f>SUM(BL9:BT10)</f>
        <v>0</v>
      </c>
      <c r="AN9" s="1235"/>
      <c r="AO9" s="1236"/>
      <c r="AP9" s="1243"/>
      <c r="AQ9" s="1244"/>
      <c r="AR9" s="1244"/>
      <c r="AS9" s="1244"/>
      <c r="AT9" s="1245"/>
      <c r="AU9" s="1252" t="s">
        <v>245</v>
      </c>
      <c r="AV9" s="1253"/>
      <c r="AW9" s="1254"/>
      <c r="AX9" s="1258"/>
      <c r="AY9" s="1259"/>
      <c r="AZ9" s="1259"/>
      <c r="BA9" s="1259"/>
      <c r="BB9" s="1260"/>
      <c r="BC9" s="1225">
        <f t="shared" ref="BC9:BK9" si="1">COUNTIF($H9:$AL10,BC$6)</f>
        <v>0</v>
      </c>
      <c r="BD9" s="1228">
        <f t="shared" si="1"/>
        <v>0</v>
      </c>
      <c r="BE9" s="1228">
        <f t="shared" si="1"/>
        <v>0</v>
      </c>
      <c r="BF9" s="1228">
        <f t="shared" si="1"/>
        <v>0</v>
      </c>
      <c r="BG9" s="1228">
        <f t="shared" si="1"/>
        <v>0</v>
      </c>
      <c r="BH9" s="1228">
        <f t="shared" si="1"/>
        <v>0</v>
      </c>
      <c r="BI9" s="1228">
        <f t="shared" si="1"/>
        <v>0</v>
      </c>
      <c r="BJ9" s="1228">
        <f t="shared" si="1"/>
        <v>0</v>
      </c>
      <c r="BK9" s="1267">
        <f t="shared" si="1"/>
        <v>0</v>
      </c>
      <c r="BL9" s="1225">
        <f t="shared" ref="BL9:BT9" si="2">BC9*BC$42*24</f>
        <v>0</v>
      </c>
      <c r="BM9" s="1228">
        <f t="shared" si="2"/>
        <v>0</v>
      </c>
      <c r="BN9" s="1228">
        <f t="shared" si="2"/>
        <v>0</v>
      </c>
      <c r="BO9" s="1228">
        <f t="shared" si="2"/>
        <v>0</v>
      </c>
      <c r="BP9" s="1228">
        <f t="shared" si="2"/>
        <v>0</v>
      </c>
      <c r="BQ9" s="1228">
        <f t="shared" si="2"/>
        <v>0</v>
      </c>
      <c r="BR9" s="1228">
        <f t="shared" si="2"/>
        <v>0</v>
      </c>
      <c r="BS9" s="1228">
        <f t="shared" si="2"/>
        <v>0</v>
      </c>
      <c r="BT9" s="1267">
        <f t="shared" si="2"/>
        <v>0</v>
      </c>
      <c r="BU9" s="152" t="str">
        <f>AM42</f>
        <v>D</v>
      </c>
    </row>
    <row r="10" spans="1:73" ht="18.75" customHeight="1" x14ac:dyDescent="0.4">
      <c r="A10" s="1207"/>
      <c r="B10" s="1208"/>
      <c r="C10" s="1211"/>
      <c r="D10" s="1212"/>
      <c r="E10" s="1212"/>
      <c r="F10" s="1212"/>
      <c r="G10" s="1212"/>
      <c r="H10" s="1214"/>
      <c r="I10" s="1217"/>
      <c r="J10" s="1217"/>
      <c r="K10" s="1217"/>
      <c r="L10" s="1217"/>
      <c r="M10" s="1217"/>
      <c r="N10" s="1220"/>
      <c r="O10" s="1223"/>
      <c r="P10" s="1217"/>
      <c r="Q10" s="1217"/>
      <c r="R10" s="1217"/>
      <c r="S10" s="1217"/>
      <c r="T10" s="1217"/>
      <c r="U10" s="1220"/>
      <c r="V10" s="1223"/>
      <c r="W10" s="1217"/>
      <c r="X10" s="1217"/>
      <c r="Y10" s="1217"/>
      <c r="Z10" s="1217"/>
      <c r="AA10" s="1217"/>
      <c r="AB10" s="1220"/>
      <c r="AC10" s="1223"/>
      <c r="AD10" s="1217"/>
      <c r="AE10" s="1217"/>
      <c r="AF10" s="1217"/>
      <c r="AG10" s="1217"/>
      <c r="AH10" s="1217"/>
      <c r="AI10" s="1220"/>
      <c r="AJ10" s="1223"/>
      <c r="AK10" s="1217"/>
      <c r="AL10" s="1232"/>
      <c r="AM10" s="1237"/>
      <c r="AN10" s="1238"/>
      <c r="AO10" s="1239"/>
      <c r="AP10" s="1246"/>
      <c r="AQ10" s="1247"/>
      <c r="AR10" s="1247"/>
      <c r="AS10" s="1247"/>
      <c r="AT10" s="1248"/>
      <c r="AU10" s="1255"/>
      <c r="AV10" s="1256"/>
      <c r="AW10" s="1257"/>
      <c r="AX10" s="1261"/>
      <c r="AY10" s="1262"/>
      <c r="AZ10" s="1262"/>
      <c r="BA10" s="1262"/>
      <c r="BB10" s="1263"/>
      <c r="BC10" s="1226"/>
      <c r="BD10" s="1229"/>
      <c r="BE10" s="1229"/>
      <c r="BF10" s="1229"/>
      <c r="BG10" s="1229"/>
      <c r="BH10" s="1229"/>
      <c r="BI10" s="1229"/>
      <c r="BJ10" s="1229"/>
      <c r="BK10" s="1268"/>
      <c r="BL10" s="1226"/>
      <c r="BM10" s="1229"/>
      <c r="BN10" s="1229"/>
      <c r="BO10" s="1229"/>
      <c r="BP10" s="1229"/>
      <c r="BQ10" s="1229"/>
      <c r="BR10" s="1229"/>
      <c r="BS10" s="1229"/>
      <c r="BT10" s="1268"/>
      <c r="BU10" s="152" t="str">
        <f>AM44</f>
        <v>E</v>
      </c>
    </row>
    <row r="11" spans="1:73" ht="18.75" customHeight="1" x14ac:dyDescent="0.4">
      <c r="A11" s="1270" t="s">
        <v>141</v>
      </c>
      <c r="B11" s="1271"/>
      <c r="C11" s="1274"/>
      <c r="D11" s="1275"/>
      <c r="E11" s="1275"/>
      <c r="F11" s="1275"/>
      <c r="G11" s="1275"/>
      <c r="H11" s="1214"/>
      <c r="I11" s="1217"/>
      <c r="J11" s="1217"/>
      <c r="K11" s="1217"/>
      <c r="L11" s="1217"/>
      <c r="M11" s="1217"/>
      <c r="N11" s="1220"/>
      <c r="O11" s="1223"/>
      <c r="P11" s="1217"/>
      <c r="Q11" s="1217"/>
      <c r="R11" s="1217"/>
      <c r="S11" s="1217"/>
      <c r="T11" s="1217"/>
      <c r="U11" s="1220"/>
      <c r="V11" s="1223"/>
      <c r="W11" s="1217"/>
      <c r="X11" s="1217"/>
      <c r="Y11" s="1217"/>
      <c r="Z11" s="1217"/>
      <c r="AA11" s="1217"/>
      <c r="AB11" s="1220"/>
      <c r="AC11" s="1223"/>
      <c r="AD11" s="1217"/>
      <c r="AE11" s="1217"/>
      <c r="AF11" s="1217"/>
      <c r="AG11" s="1217"/>
      <c r="AH11" s="1217"/>
      <c r="AI11" s="1220"/>
      <c r="AJ11" s="1223"/>
      <c r="AK11" s="1217"/>
      <c r="AL11" s="1232"/>
      <c r="AM11" s="1237"/>
      <c r="AN11" s="1238"/>
      <c r="AO11" s="1239"/>
      <c r="AP11" s="1246"/>
      <c r="AQ11" s="1247"/>
      <c r="AR11" s="1247"/>
      <c r="AS11" s="1247"/>
      <c r="AT11" s="1248"/>
      <c r="AU11" s="1278"/>
      <c r="AV11" s="1279"/>
      <c r="AW11" s="169" t="s">
        <v>15</v>
      </c>
      <c r="AX11" s="1261"/>
      <c r="AY11" s="1262"/>
      <c r="AZ11" s="1262"/>
      <c r="BA11" s="1262"/>
      <c r="BB11" s="1263"/>
      <c r="BC11" s="1226"/>
      <c r="BD11" s="1229"/>
      <c r="BE11" s="1229"/>
      <c r="BF11" s="1229"/>
      <c r="BG11" s="1229"/>
      <c r="BH11" s="1229"/>
      <c r="BI11" s="1229"/>
      <c r="BJ11" s="1229"/>
      <c r="BK11" s="1268"/>
      <c r="BL11" s="1226"/>
      <c r="BM11" s="1229"/>
      <c r="BN11" s="1229"/>
      <c r="BO11" s="1229"/>
      <c r="BP11" s="1229"/>
      <c r="BQ11" s="1229"/>
      <c r="BR11" s="1229"/>
      <c r="BS11" s="1229"/>
      <c r="BT11" s="1268"/>
      <c r="BU11" s="152" t="str">
        <f>AM46</f>
        <v>F</v>
      </c>
    </row>
    <row r="12" spans="1:73" ht="18.75" customHeight="1" x14ac:dyDescent="0.4">
      <c r="A12" s="1272"/>
      <c r="B12" s="1273"/>
      <c r="C12" s="1276"/>
      <c r="D12" s="1277"/>
      <c r="E12" s="1277"/>
      <c r="F12" s="1277"/>
      <c r="G12" s="1277"/>
      <c r="H12" s="1215"/>
      <c r="I12" s="1218"/>
      <c r="J12" s="1218"/>
      <c r="K12" s="1218"/>
      <c r="L12" s="1218"/>
      <c r="M12" s="1218"/>
      <c r="N12" s="1221"/>
      <c r="O12" s="1224"/>
      <c r="P12" s="1218"/>
      <c r="Q12" s="1218"/>
      <c r="R12" s="1218"/>
      <c r="S12" s="1218"/>
      <c r="T12" s="1218"/>
      <c r="U12" s="1221"/>
      <c r="V12" s="1224"/>
      <c r="W12" s="1218"/>
      <c r="X12" s="1218"/>
      <c r="Y12" s="1218"/>
      <c r="Z12" s="1218"/>
      <c r="AA12" s="1218"/>
      <c r="AB12" s="1221"/>
      <c r="AC12" s="1224"/>
      <c r="AD12" s="1218"/>
      <c r="AE12" s="1218"/>
      <c r="AF12" s="1218"/>
      <c r="AG12" s="1218"/>
      <c r="AH12" s="1218"/>
      <c r="AI12" s="1221"/>
      <c r="AJ12" s="1224"/>
      <c r="AK12" s="1218"/>
      <c r="AL12" s="1233"/>
      <c r="AM12" s="1240"/>
      <c r="AN12" s="1241"/>
      <c r="AO12" s="1242"/>
      <c r="AP12" s="1249"/>
      <c r="AQ12" s="1250"/>
      <c r="AR12" s="1250"/>
      <c r="AS12" s="1250"/>
      <c r="AT12" s="1251"/>
      <c r="AU12" s="1280"/>
      <c r="AV12" s="1281"/>
      <c r="AW12" s="170" t="s">
        <v>246</v>
      </c>
      <c r="AX12" s="1264"/>
      <c r="AY12" s="1265"/>
      <c r="AZ12" s="1265"/>
      <c r="BA12" s="1265"/>
      <c r="BB12" s="1266"/>
      <c r="BC12" s="1227"/>
      <c r="BD12" s="1230"/>
      <c r="BE12" s="1230"/>
      <c r="BF12" s="1230"/>
      <c r="BG12" s="1230"/>
      <c r="BH12" s="1230"/>
      <c r="BI12" s="1230"/>
      <c r="BJ12" s="1230"/>
      <c r="BK12" s="1269"/>
      <c r="BL12" s="1227"/>
      <c r="BM12" s="1230"/>
      <c r="BN12" s="1230"/>
      <c r="BO12" s="1230"/>
      <c r="BP12" s="1230"/>
      <c r="BQ12" s="1230"/>
      <c r="BR12" s="1230"/>
      <c r="BS12" s="1230"/>
      <c r="BT12" s="1269"/>
      <c r="BU12" s="152" t="str">
        <f>AU42</f>
        <v>G</v>
      </c>
    </row>
    <row r="13" spans="1:73" ht="18.75" customHeight="1" x14ac:dyDescent="0.4">
      <c r="A13" s="1205" t="s">
        <v>131</v>
      </c>
      <c r="B13" s="1206"/>
      <c r="C13" s="1209"/>
      <c r="D13" s="1210"/>
      <c r="E13" s="1210"/>
      <c r="F13" s="1210"/>
      <c r="G13" s="1210"/>
      <c r="H13" s="1213"/>
      <c r="I13" s="1216"/>
      <c r="J13" s="1216"/>
      <c r="K13" s="1216"/>
      <c r="L13" s="1216"/>
      <c r="M13" s="1216"/>
      <c r="N13" s="1219"/>
      <c r="O13" s="1222"/>
      <c r="P13" s="1216"/>
      <c r="Q13" s="1216"/>
      <c r="R13" s="1216"/>
      <c r="S13" s="1216"/>
      <c r="T13" s="1216"/>
      <c r="U13" s="1219"/>
      <c r="V13" s="1222"/>
      <c r="W13" s="1216"/>
      <c r="X13" s="1216"/>
      <c r="Y13" s="1216"/>
      <c r="Z13" s="1216"/>
      <c r="AA13" s="1216"/>
      <c r="AB13" s="1219"/>
      <c r="AC13" s="1222"/>
      <c r="AD13" s="1216"/>
      <c r="AE13" s="1216"/>
      <c r="AF13" s="1216"/>
      <c r="AG13" s="1216"/>
      <c r="AH13" s="1216"/>
      <c r="AI13" s="1219"/>
      <c r="AJ13" s="1222"/>
      <c r="AK13" s="1216"/>
      <c r="AL13" s="1231"/>
      <c r="AM13" s="1234">
        <f>SUM(BL13:BT14)</f>
        <v>0</v>
      </c>
      <c r="AN13" s="1235"/>
      <c r="AO13" s="1236"/>
      <c r="AP13" s="1243"/>
      <c r="AQ13" s="1244"/>
      <c r="AR13" s="1244"/>
      <c r="AS13" s="1244"/>
      <c r="AT13" s="1245"/>
      <c r="AU13" s="1252" t="s">
        <v>245</v>
      </c>
      <c r="AV13" s="1253"/>
      <c r="AW13" s="1254"/>
      <c r="AX13" s="1258"/>
      <c r="AY13" s="1259"/>
      <c r="AZ13" s="1259"/>
      <c r="BA13" s="1259"/>
      <c r="BB13" s="1260"/>
      <c r="BC13" s="1225">
        <f t="shared" ref="BC13:BK13" si="3">COUNTIF($H13:$AL14,BC$6)</f>
        <v>0</v>
      </c>
      <c r="BD13" s="1228">
        <f t="shared" si="3"/>
        <v>0</v>
      </c>
      <c r="BE13" s="1228">
        <f t="shared" si="3"/>
        <v>0</v>
      </c>
      <c r="BF13" s="1228">
        <f t="shared" si="3"/>
        <v>0</v>
      </c>
      <c r="BG13" s="1228">
        <f t="shared" si="3"/>
        <v>0</v>
      </c>
      <c r="BH13" s="1228">
        <f t="shared" si="3"/>
        <v>0</v>
      </c>
      <c r="BI13" s="1228">
        <f t="shared" si="3"/>
        <v>0</v>
      </c>
      <c r="BJ13" s="1228">
        <f t="shared" si="3"/>
        <v>0</v>
      </c>
      <c r="BK13" s="1267">
        <f t="shared" si="3"/>
        <v>0</v>
      </c>
      <c r="BL13" s="1225">
        <f t="shared" ref="BL13:BT13" si="4">BC13*BC$42*24</f>
        <v>0</v>
      </c>
      <c r="BM13" s="1228">
        <f t="shared" si="4"/>
        <v>0</v>
      </c>
      <c r="BN13" s="1228">
        <f t="shared" si="4"/>
        <v>0</v>
      </c>
      <c r="BO13" s="1228">
        <f t="shared" si="4"/>
        <v>0</v>
      </c>
      <c r="BP13" s="1228">
        <f t="shared" si="4"/>
        <v>0</v>
      </c>
      <c r="BQ13" s="1228">
        <f t="shared" si="4"/>
        <v>0</v>
      </c>
      <c r="BR13" s="1228">
        <f t="shared" si="4"/>
        <v>0</v>
      </c>
      <c r="BS13" s="1228">
        <f t="shared" si="4"/>
        <v>0</v>
      </c>
      <c r="BT13" s="1267">
        <f t="shared" si="4"/>
        <v>0</v>
      </c>
      <c r="BU13" s="152" t="str">
        <f>AU44</f>
        <v>H</v>
      </c>
    </row>
    <row r="14" spans="1:73" ht="18.75" customHeight="1" x14ac:dyDescent="0.4">
      <c r="A14" s="1207"/>
      <c r="B14" s="1208"/>
      <c r="C14" s="1211"/>
      <c r="D14" s="1212"/>
      <c r="E14" s="1212"/>
      <c r="F14" s="1212"/>
      <c r="G14" s="1212"/>
      <c r="H14" s="1214"/>
      <c r="I14" s="1217"/>
      <c r="J14" s="1217"/>
      <c r="K14" s="1217"/>
      <c r="L14" s="1217"/>
      <c r="M14" s="1217"/>
      <c r="N14" s="1220"/>
      <c r="O14" s="1223"/>
      <c r="P14" s="1217"/>
      <c r="Q14" s="1217"/>
      <c r="R14" s="1217"/>
      <c r="S14" s="1217"/>
      <c r="T14" s="1217"/>
      <c r="U14" s="1220"/>
      <c r="V14" s="1223"/>
      <c r="W14" s="1217"/>
      <c r="X14" s="1217"/>
      <c r="Y14" s="1217"/>
      <c r="Z14" s="1217"/>
      <c r="AA14" s="1217"/>
      <c r="AB14" s="1220"/>
      <c r="AC14" s="1223"/>
      <c r="AD14" s="1217"/>
      <c r="AE14" s="1217"/>
      <c r="AF14" s="1217"/>
      <c r="AG14" s="1217"/>
      <c r="AH14" s="1217"/>
      <c r="AI14" s="1220"/>
      <c r="AJ14" s="1223"/>
      <c r="AK14" s="1217"/>
      <c r="AL14" s="1232"/>
      <c r="AM14" s="1237"/>
      <c r="AN14" s="1238"/>
      <c r="AO14" s="1239"/>
      <c r="AP14" s="1246"/>
      <c r="AQ14" s="1247"/>
      <c r="AR14" s="1247"/>
      <c r="AS14" s="1247"/>
      <c r="AT14" s="1248"/>
      <c r="AU14" s="1255"/>
      <c r="AV14" s="1256"/>
      <c r="AW14" s="1257"/>
      <c r="AX14" s="1261"/>
      <c r="AY14" s="1262"/>
      <c r="AZ14" s="1262"/>
      <c r="BA14" s="1262"/>
      <c r="BB14" s="1263"/>
      <c r="BC14" s="1226"/>
      <c r="BD14" s="1229"/>
      <c r="BE14" s="1229"/>
      <c r="BF14" s="1229"/>
      <c r="BG14" s="1229"/>
      <c r="BH14" s="1229"/>
      <c r="BI14" s="1229"/>
      <c r="BJ14" s="1229"/>
      <c r="BK14" s="1268"/>
      <c r="BL14" s="1226"/>
      <c r="BM14" s="1229"/>
      <c r="BN14" s="1229"/>
      <c r="BO14" s="1229"/>
      <c r="BP14" s="1229"/>
      <c r="BQ14" s="1229"/>
      <c r="BR14" s="1229"/>
      <c r="BS14" s="1229"/>
      <c r="BT14" s="1268"/>
      <c r="BU14" s="152" t="str">
        <f>AU46</f>
        <v>I</v>
      </c>
    </row>
    <row r="15" spans="1:73" ht="18.75" customHeight="1" x14ac:dyDescent="0.4">
      <c r="A15" s="1282" t="s">
        <v>141</v>
      </c>
      <c r="B15" s="1283"/>
      <c r="C15" s="1274"/>
      <c r="D15" s="1275"/>
      <c r="E15" s="1275"/>
      <c r="F15" s="1275"/>
      <c r="G15" s="1275"/>
      <c r="H15" s="1214"/>
      <c r="I15" s="1217"/>
      <c r="J15" s="1217"/>
      <c r="K15" s="1217"/>
      <c r="L15" s="1217"/>
      <c r="M15" s="1217"/>
      <c r="N15" s="1220"/>
      <c r="O15" s="1223"/>
      <c r="P15" s="1217"/>
      <c r="Q15" s="1217"/>
      <c r="R15" s="1217"/>
      <c r="S15" s="1217"/>
      <c r="T15" s="1217"/>
      <c r="U15" s="1220"/>
      <c r="V15" s="1223"/>
      <c r="W15" s="1217"/>
      <c r="X15" s="1217"/>
      <c r="Y15" s="1217"/>
      <c r="Z15" s="1217"/>
      <c r="AA15" s="1217"/>
      <c r="AB15" s="1220"/>
      <c r="AC15" s="1223"/>
      <c r="AD15" s="1217"/>
      <c r="AE15" s="1217"/>
      <c r="AF15" s="1217"/>
      <c r="AG15" s="1217"/>
      <c r="AH15" s="1217"/>
      <c r="AI15" s="1220"/>
      <c r="AJ15" s="1223"/>
      <c r="AK15" s="1217"/>
      <c r="AL15" s="1232"/>
      <c r="AM15" s="1237"/>
      <c r="AN15" s="1238"/>
      <c r="AO15" s="1239"/>
      <c r="AP15" s="1246"/>
      <c r="AQ15" s="1247"/>
      <c r="AR15" s="1247"/>
      <c r="AS15" s="1247"/>
      <c r="AT15" s="1248"/>
      <c r="AU15" s="1278"/>
      <c r="AV15" s="1279"/>
      <c r="AW15" s="169" t="s">
        <v>15</v>
      </c>
      <c r="AX15" s="1261"/>
      <c r="AY15" s="1262"/>
      <c r="AZ15" s="1262"/>
      <c r="BA15" s="1262"/>
      <c r="BB15" s="1263"/>
      <c r="BC15" s="1226"/>
      <c r="BD15" s="1229"/>
      <c r="BE15" s="1229"/>
      <c r="BF15" s="1229"/>
      <c r="BG15" s="1229"/>
      <c r="BH15" s="1229"/>
      <c r="BI15" s="1229"/>
      <c r="BJ15" s="1229"/>
      <c r="BK15" s="1268"/>
      <c r="BL15" s="1226"/>
      <c r="BM15" s="1229"/>
      <c r="BN15" s="1229"/>
      <c r="BO15" s="1229"/>
      <c r="BP15" s="1229"/>
      <c r="BQ15" s="1229"/>
      <c r="BR15" s="1229"/>
      <c r="BS15" s="1229"/>
      <c r="BT15" s="1268"/>
    </row>
    <row r="16" spans="1:73" ht="18.75" customHeight="1" x14ac:dyDescent="0.4">
      <c r="A16" s="1272"/>
      <c r="B16" s="1273"/>
      <c r="C16" s="1276"/>
      <c r="D16" s="1277"/>
      <c r="E16" s="1277"/>
      <c r="F16" s="1277"/>
      <c r="G16" s="1277"/>
      <c r="H16" s="1215"/>
      <c r="I16" s="1218"/>
      <c r="J16" s="1218"/>
      <c r="K16" s="1218"/>
      <c r="L16" s="1218"/>
      <c r="M16" s="1218"/>
      <c r="N16" s="1221"/>
      <c r="O16" s="1224"/>
      <c r="P16" s="1218"/>
      <c r="Q16" s="1218"/>
      <c r="R16" s="1218"/>
      <c r="S16" s="1218"/>
      <c r="T16" s="1218"/>
      <c r="U16" s="1221"/>
      <c r="V16" s="1224"/>
      <c r="W16" s="1218"/>
      <c r="X16" s="1218"/>
      <c r="Y16" s="1218"/>
      <c r="Z16" s="1218"/>
      <c r="AA16" s="1218"/>
      <c r="AB16" s="1221"/>
      <c r="AC16" s="1224"/>
      <c r="AD16" s="1218"/>
      <c r="AE16" s="1218"/>
      <c r="AF16" s="1218"/>
      <c r="AG16" s="1218"/>
      <c r="AH16" s="1218"/>
      <c r="AI16" s="1221"/>
      <c r="AJ16" s="1224"/>
      <c r="AK16" s="1218"/>
      <c r="AL16" s="1233"/>
      <c r="AM16" s="1240"/>
      <c r="AN16" s="1241"/>
      <c r="AO16" s="1242"/>
      <c r="AP16" s="1249"/>
      <c r="AQ16" s="1250"/>
      <c r="AR16" s="1250"/>
      <c r="AS16" s="1250"/>
      <c r="AT16" s="1251"/>
      <c r="AU16" s="1280"/>
      <c r="AV16" s="1281"/>
      <c r="AW16" s="170" t="s">
        <v>246</v>
      </c>
      <c r="AX16" s="1264"/>
      <c r="AY16" s="1265"/>
      <c r="AZ16" s="1265"/>
      <c r="BA16" s="1265"/>
      <c r="BB16" s="1266"/>
      <c r="BC16" s="1227"/>
      <c r="BD16" s="1230"/>
      <c r="BE16" s="1230"/>
      <c r="BF16" s="1230"/>
      <c r="BG16" s="1230"/>
      <c r="BH16" s="1230"/>
      <c r="BI16" s="1230"/>
      <c r="BJ16" s="1230"/>
      <c r="BK16" s="1269"/>
      <c r="BL16" s="1227"/>
      <c r="BM16" s="1230"/>
      <c r="BN16" s="1230"/>
      <c r="BO16" s="1230"/>
      <c r="BP16" s="1230"/>
      <c r="BQ16" s="1230"/>
      <c r="BR16" s="1230"/>
      <c r="BS16" s="1230"/>
      <c r="BT16" s="1269"/>
    </row>
    <row r="17" spans="1:73" ht="18.75" customHeight="1" x14ac:dyDescent="0.4">
      <c r="A17" s="1205" t="s">
        <v>131</v>
      </c>
      <c r="B17" s="1206"/>
      <c r="C17" s="1209"/>
      <c r="D17" s="1210"/>
      <c r="E17" s="1210"/>
      <c r="F17" s="1210"/>
      <c r="G17" s="1210"/>
      <c r="H17" s="1213"/>
      <c r="I17" s="1216"/>
      <c r="J17" s="1216"/>
      <c r="K17" s="1216"/>
      <c r="L17" s="1216"/>
      <c r="M17" s="1216"/>
      <c r="N17" s="1219"/>
      <c r="O17" s="1222"/>
      <c r="P17" s="1216"/>
      <c r="Q17" s="1216"/>
      <c r="R17" s="1216"/>
      <c r="S17" s="1216"/>
      <c r="T17" s="1216"/>
      <c r="U17" s="1219"/>
      <c r="V17" s="1222"/>
      <c r="W17" s="1216"/>
      <c r="X17" s="1216"/>
      <c r="Y17" s="1216"/>
      <c r="Z17" s="1216"/>
      <c r="AA17" s="1216"/>
      <c r="AB17" s="1219"/>
      <c r="AC17" s="1222"/>
      <c r="AD17" s="1216"/>
      <c r="AE17" s="1216"/>
      <c r="AF17" s="1216"/>
      <c r="AG17" s="1216"/>
      <c r="AH17" s="1216"/>
      <c r="AI17" s="1219"/>
      <c r="AJ17" s="1222"/>
      <c r="AK17" s="1216"/>
      <c r="AL17" s="1231"/>
      <c r="AM17" s="1234">
        <f>SUM(BL17:BT18)</f>
        <v>0</v>
      </c>
      <c r="AN17" s="1235"/>
      <c r="AO17" s="1236"/>
      <c r="AP17" s="1243"/>
      <c r="AQ17" s="1244"/>
      <c r="AR17" s="1244"/>
      <c r="AS17" s="1244"/>
      <c r="AT17" s="1245"/>
      <c r="AU17" s="1252" t="s">
        <v>245</v>
      </c>
      <c r="AV17" s="1253"/>
      <c r="AW17" s="1254"/>
      <c r="AX17" s="1258"/>
      <c r="AY17" s="1259"/>
      <c r="AZ17" s="1259"/>
      <c r="BA17" s="1259"/>
      <c r="BB17" s="1260"/>
      <c r="BC17" s="1225">
        <f t="shared" ref="BC17:BK17" si="5">COUNTIF($H17:$AL18,BC$6)</f>
        <v>0</v>
      </c>
      <c r="BD17" s="1228">
        <f t="shared" si="5"/>
        <v>0</v>
      </c>
      <c r="BE17" s="1228">
        <f t="shared" si="5"/>
        <v>0</v>
      </c>
      <c r="BF17" s="1228">
        <f t="shared" si="5"/>
        <v>0</v>
      </c>
      <c r="BG17" s="1228">
        <f t="shared" si="5"/>
        <v>0</v>
      </c>
      <c r="BH17" s="1228">
        <f t="shared" si="5"/>
        <v>0</v>
      </c>
      <c r="BI17" s="1228">
        <f t="shared" si="5"/>
        <v>0</v>
      </c>
      <c r="BJ17" s="1228">
        <f t="shared" si="5"/>
        <v>0</v>
      </c>
      <c r="BK17" s="1267">
        <f t="shared" si="5"/>
        <v>0</v>
      </c>
      <c r="BL17" s="1225">
        <f t="shared" ref="BL17:BT17" si="6">BC17*BC$42*24</f>
        <v>0</v>
      </c>
      <c r="BM17" s="1228">
        <f t="shared" si="6"/>
        <v>0</v>
      </c>
      <c r="BN17" s="1228">
        <f t="shared" si="6"/>
        <v>0</v>
      </c>
      <c r="BO17" s="1228">
        <f t="shared" si="6"/>
        <v>0</v>
      </c>
      <c r="BP17" s="1228">
        <f t="shared" si="6"/>
        <v>0</v>
      </c>
      <c r="BQ17" s="1228">
        <f t="shared" si="6"/>
        <v>0</v>
      </c>
      <c r="BR17" s="1228">
        <f t="shared" si="6"/>
        <v>0</v>
      </c>
      <c r="BS17" s="1228">
        <f t="shared" si="6"/>
        <v>0</v>
      </c>
      <c r="BT17" s="1267">
        <f t="shared" si="6"/>
        <v>0</v>
      </c>
    </row>
    <row r="18" spans="1:73" ht="18.75" customHeight="1" x14ac:dyDescent="0.4">
      <c r="A18" s="1207"/>
      <c r="B18" s="1208"/>
      <c r="C18" s="1211"/>
      <c r="D18" s="1212"/>
      <c r="E18" s="1212"/>
      <c r="F18" s="1212"/>
      <c r="G18" s="1212"/>
      <c r="H18" s="1214"/>
      <c r="I18" s="1217"/>
      <c r="J18" s="1217"/>
      <c r="K18" s="1217"/>
      <c r="L18" s="1217"/>
      <c r="M18" s="1217"/>
      <c r="N18" s="1220"/>
      <c r="O18" s="1223"/>
      <c r="P18" s="1217"/>
      <c r="Q18" s="1217"/>
      <c r="R18" s="1217"/>
      <c r="S18" s="1217"/>
      <c r="T18" s="1217"/>
      <c r="U18" s="1220"/>
      <c r="V18" s="1223"/>
      <c r="W18" s="1217"/>
      <c r="X18" s="1217"/>
      <c r="Y18" s="1217"/>
      <c r="Z18" s="1217"/>
      <c r="AA18" s="1217"/>
      <c r="AB18" s="1220"/>
      <c r="AC18" s="1223"/>
      <c r="AD18" s="1217"/>
      <c r="AE18" s="1217"/>
      <c r="AF18" s="1217"/>
      <c r="AG18" s="1217"/>
      <c r="AH18" s="1217"/>
      <c r="AI18" s="1220"/>
      <c r="AJ18" s="1223"/>
      <c r="AK18" s="1217"/>
      <c r="AL18" s="1232"/>
      <c r="AM18" s="1237"/>
      <c r="AN18" s="1238"/>
      <c r="AO18" s="1239"/>
      <c r="AP18" s="1246"/>
      <c r="AQ18" s="1247"/>
      <c r="AR18" s="1247"/>
      <c r="AS18" s="1247"/>
      <c r="AT18" s="1248"/>
      <c r="AU18" s="1255"/>
      <c r="AV18" s="1256"/>
      <c r="AW18" s="1257"/>
      <c r="AX18" s="1261"/>
      <c r="AY18" s="1262"/>
      <c r="AZ18" s="1262"/>
      <c r="BA18" s="1262"/>
      <c r="BB18" s="1263"/>
      <c r="BC18" s="1226"/>
      <c r="BD18" s="1229"/>
      <c r="BE18" s="1229"/>
      <c r="BF18" s="1229"/>
      <c r="BG18" s="1229"/>
      <c r="BH18" s="1229"/>
      <c r="BI18" s="1229"/>
      <c r="BJ18" s="1229"/>
      <c r="BK18" s="1268"/>
      <c r="BL18" s="1226"/>
      <c r="BM18" s="1229"/>
      <c r="BN18" s="1229"/>
      <c r="BO18" s="1229"/>
      <c r="BP18" s="1229"/>
      <c r="BQ18" s="1229"/>
      <c r="BR18" s="1229"/>
      <c r="BS18" s="1229"/>
      <c r="BT18" s="1268"/>
    </row>
    <row r="19" spans="1:73" ht="18.75" customHeight="1" x14ac:dyDescent="0.4">
      <c r="A19" s="1270" t="s">
        <v>141</v>
      </c>
      <c r="B19" s="1271"/>
      <c r="C19" s="1274"/>
      <c r="D19" s="1275"/>
      <c r="E19" s="1275"/>
      <c r="F19" s="1275"/>
      <c r="G19" s="1275"/>
      <c r="H19" s="1214"/>
      <c r="I19" s="1217"/>
      <c r="J19" s="1217"/>
      <c r="K19" s="1217"/>
      <c r="L19" s="1217"/>
      <c r="M19" s="1217"/>
      <c r="N19" s="1220"/>
      <c r="O19" s="1223"/>
      <c r="P19" s="1217"/>
      <c r="Q19" s="1217"/>
      <c r="R19" s="1217"/>
      <c r="S19" s="1217"/>
      <c r="T19" s="1217"/>
      <c r="U19" s="1220"/>
      <c r="V19" s="1223"/>
      <c r="W19" s="1217"/>
      <c r="X19" s="1217"/>
      <c r="Y19" s="1217"/>
      <c r="Z19" s="1217"/>
      <c r="AA19" s="1217"/>
      <c r="AB19" s="1220"/>
      <c r="AC19" s="1223"/>
      <c r="AD19" s="1217"/>
      <c r="AE19" s="1217"/>
      <c r="AF19" s="1217"/>
      <c r="AG19" s="1217"/>
      <c r="AH19" s="1217"/>
      <c r="AI19" s="1220"/>
      <c r="AJ19" s="1223"/>
      <c r="AK19" s="1217"/>
      <c r="AL19" s="1232"/>
      <c r="AM19" s="1237"/>
      <c r="AN19" s="1238"/>
      <c r="AO19" s="1239"/>
      <c r="AP19" s="1246"/>
      <c r="AQ19" s="1247"/>
      <c r="AR19" s="1247"/>
      <c r="AS19" s="1247"/>
      <c r="AT19" s="1248"/>
      <c r="AU19" s="1278"/>
      <c r="AV19" s="1279"/>
      <c r="AW19" s="169" t="s">
        <v>15</v>
      </c>
      <c r="AX19" s="1261"/>
      <c r="AY19" s="1262"/>
      <c r="AZ19" s="1262"/>
      <c r="BA19" s="1262"/>
      <c r="BB19" s="1263"/>
      <c r="BC19" s="1226"/>
      <c r="BD19" s="1229"/>
      <c r="BE19" s="1229"/>
      <c r="BF19" s="1229"/>
      <c r="BG19" s="1229"/>
      <c r="BH19" s="1229"/>
      <c r="BI19" s="1229"/>
      <c r="BJ19" s="1229"/>
      <c r="BK19" s="1268"/>
      <c r="BL19" s="1226"/>
      <c r="BM19" s="1229"/>
      <c r="BN19" s="1229"/>
      <c r="BO19" s="1229"/>
      <c r="BP19" s="1229"/>
      <c r="BQ19" s="1229"/>
      <c r="BR19" s="1229"/>
      <c r="BS19" s="1229"/>
      <c r="BT19" s="1268"/>
    </row>
    <row r="20" spans="1:73" ht="18.75" customHeight="1" x14ac:dyDescent="0.4">
      <c r="A20" s="1272"/>
      <c r="B20" s="1273"/>
      <c r="C20" s="1276"/>
      <c r="D20" s="1277"/>
      <c r="E20" s="1277"/>
      <c r="F20" s="1277"/>
      <c r="G20" s="1277"/>
      <c r="H20" s="1215"/>
      <c r="I20" s="1218"/>
      <c r="J20" s="1218"/>
      <c r="K20" s="1218"/>
      <c r="L20" s="1218"/>
      <c r="M20" s="1218"/>
      <c r="N20" s="1221"/>
      <c r="O20" s="1224"/>
      <c r="P20" s="1218"/>
      <c r="Q20" s="1218"/>
      <c r="R20" s="1218"/>
      <c r="S20" s="1218"/>
      <c r="T20" s="1218"/>
      <c r="U20" s="1221"/>
      <c r="V20" s="1224"/>
      <c r="W20" s="1218"/>
      <c r="X20" s="1218"/>
      <c r="Y20" s="1218"/>
      <c r="Z20" s="1218"/>
      <c r="AA20" s="1218"/>
      <c r="AB20" s="1221"/>
      <c r="AC20" s="1224"/>
      <c r="AD20" s="1218"/>
      <c r="AE20" s="1218"/>
      <c r="AF20" s="1218"/>
      <c r="AG20" s="1218"/>
      <c r="AH20" s="1218"/>
      <c r="AI20" s="1221"/>
      <c r="AJ20" s="1224"/>
      <c r="AK20" s="1218"/>
      <c r="AL20" s="1233"/>
      <c r="AM20" s="1240"/>
      <c r="AN20" s="1241"/>
      <c r="AO20" s="1242"/>
      <c r="AP20" s="1249"/>
      <c r="AQ20" s="1250"/>
      <c r="AR20" s="1250"/>
      <c r="AS20" s="1250"/>
      <c r="AT20" s="1251"/>
      <c r="AU20" s="1280"/>
      <c r="AV20" s="1281"/>
      <c r="AW20" s="170" t="s">
        <v>246</v>
      </c>
      <c r="AX20" s="1264"/>
      <c r="AY20" s="1265"/>
      <c r="AZ20" s="1265"/>
      <c r="BA20" s="1265"/>
      <c r="BB20" s="1266"/>
      <c r="BC20" s="1227"/>
      <c r="BD20" s="1230"/>
      <c r="BE20" s="1230"/>
      <c r="BF20" s="1230"/>
      <c r="BG20" s="1230"/>
      <c r="BH20" s="1230"/>
      <c r="BI20" s="1230"/>
      <c r="BJ20" s="1230"/>
      <c r="BK20" s="1269"/>
      <c r="BL20" s="1227"/>
      <c r="BM20" s="1230"/>
      <c r="BN20" s="1230"/>
      <c r="BO20" s="1230"/>
      <c r="BP20" s="1230"/>
      <c r="BQ20" s="1230"/>
      <c r="BR20" s="1230"/>
      <c r="BS20" s="1230"/>
      <c r="BT20" s="1269"/>
    </row>
    <row r="21" spans="1:73" ht="18.75" customHeight="1" x14ac:dyDescent="0.4">
      <c r="A21" s="1205" t="s">
        <v>131</v>
      </c>
      <c r="B21" s="1206"/>
      <c r="C21" s="1209"/>
      <c r="D21" s="1210"/>
      <c r="E21" s="1210"/>
      <c r="F21" s="1210"/>
      <c r="G21" s="1210"/>
      <c r="H21" s="1213"/>
      <c r="I21" s="1216"/>
      <c r="J21" s="1216"/>
      <c r="K21" s="1216"/>
      <c r="L21" s="1216"/>
      <c r="M21" s="1216"/>
      <c r="N21" s="1219"/>
      <c r="O21" s="1222"/>
      <c r="P21" s="1216"/>
      <c r="Q21" s="1216"/>
      <c r="R21" s="1216"/>
      <c r="S21" s="1216"/>
      <c r="T21" s="1216"/>
      <c r="U21" s="1219"/>
      <c r="V21" s="1222"/>
      <c r="W21" s="1216"/>
      <c r="X21" s="1216"/>
      <c r="Y21" s="1216"/>
      <c r="Z21" s="1216"/>
      <c r="AA21" s="1216"/>
      <c r="AB21" s="1219"/>
      <c r="AC21" s="1222"/>
      <c r="AD21" s="1216"/>
      <c r="AE21" s="1216"/>
      <c r="AF21" s="1216"/>
      <c r="AG21" s="1216"/>
      <c r="AH21" s="1216"/>
      <c r="AI21" s="1219"/>
      <c r="AJ21" s="1222"/>
      <c r="AK21" s="1216"/>
      <c r="AL21" s="1231"/>
      <c r="AM21" s="1234">
        <f>SUM(BL21:BT22)</f>
        <v>0</v>
      </c>
      <c r="AN21" s="1235"/>
      <c r="AO21" s="1236"/>
      <c r="AP21" s="1243"/>
      <c r="AQ21" s="1244"/>
      <c r="AR21" s="1244"/>
      <c r="AS21" s="1244"/>
      <c r="AT21" s="1245"/>
      <c r="AU21" s="1252" t="s">
        <v>245</v>
      </c>
      <c r="AV21" s="1253"/>
      <c r="AW21" s="1254"/>
      <c r="AX21" s="1258"/>
      <c r="AY21" s="1259"/>
      <c r="AZ21" s="1259"/>
      <c r="BA21" s="1259"/>
      <c r="BB21" s="1260"/>
      <c r="BC21" s="1225">
        <f t="shared" ref="BC21:BK21" si="7">COUNTIF($H21:$AL22,BC$6)</f>
        <v>0</v>
      </c>
      <c r="BD21" s="1228">
        <f t="shared" si="7"/>
        <v>0</v>
      </c>
      <c r="BE21" s="1228">
        <f t="shared" si="7"/>
        <v>0</v>
      </c>
      <c r="BF21" s="1228">
        <f t="shared" si="7"/>
        <v>0</v>
      </c>
      <c r="BG21" s="1228">
        <f t="shared" si="7"/>
        <v>0</v>
      </c>
      <c r="BH21" s="1228">
        <f t="shared" si="7"/>
        <v>0</v>
      </c>
      <c r="BI21" s="1228">
        <f t="shared" si="7"/>
        <v>0</v>
      </c>
      <c r="BJ21" s="1228">
        <f t="shared" si="7"/>
        <v>0</v>
      </c>
      <c r="BK21" s="1267">
        <f t="shared" si="7"/>
        <v>0</v>
      </c>
      <c r="BL21" s="1225">
        <f t="shared" ref="BL21:BT21" si="8">BC21*BC$42*24</f>
        <v>0</v>
      </c>
      <c r="BM21" s="1228">
        <f t="shared" si="8"/>
        <v>0</v>
      </c>
      <c r="BN21" s="1228">
        <f t="shared" si="8"/>
        <v>0</v>
      </c>
      <c r="BO21" s="1228">
        <f t="shared" si="8"/>
        <v>0</v>
      </c>
      <c r="BP21" s="1228">
        <f t="shared" si="8"/>
        <v>0</v>
      </c>
      <c r="BQ21" s="1228">
        <f t="shared" si="8"/>
        <v>0</v>
      </c>
      <c r="BR21" s="1228">
        <f t="shared" si="8"/>
        <v>0</v>
      </c>
      <c r="BS21" s="1228">
        <f t="shared" si="8"/>
        <v>0</v>
      </c>
      <c r="BT21" s="1267">
        <f t="shared" si="8"/>
        <v>0</v>
      </c>
    </row>
    <row r="22" spans="1:73" ht="18.75" customHeight="1" x14ac:dyDescent="0.4">
      <c r="A22" s="1207"/>
      <c r="B22" s="1208"/>
      <c r="C22" s="1211"/>
      <c r="D22" s="1212"/>
      <c r="E22" s="1212"/>
      <c r="F22" s="1212"/>
      <c r="G22" s="1212"/>
      <c r="H22" s="1214"/>
      <c r="I22" s="1217"/>
      <c r="J22" s="1217"/>
      <c r="K22" s="1217"/>
      <c r="L22" s="1217"/>
      <c r="M22" s="1217"/>
      <c r="N22" s="1220"/>
      <c r="O22" s="1223"/>
      <c r="P22" s="1217"/>
      <c r="Q22" s="1217"/>
      <c r="R22" s="1217"/>
      <c r="S22" s="1217"/>
      <c r="T22" s="1217"/>
      <c r="U22" s="1220"/>
      <c r="V22" s="1223"/>
      <c r="W22" s="1217"/>
      <c r="X22" s="1217"/>
      <c r="Y22" s="1217"/>
      <c r="Z22" s="1217"/>
      <c r="AA22" s="1217"/>
      <c r="AB22" s="1220"/>
      <c r="AC22" s="1223"/>
      <c r="AD22" s="1217"/>
      <c r="AE22" s="1217"/>
      <c r="AF22" s="1217"/>
      <c r="AG22" s="1217"/>
      <c r="AH22" s="1217"/>
      <c r="AI22" s="1220"/>
      <c r="AJ22" s="1223"/>
      <c r="AK22" s="1217"/>
      <c r="AL22" s="1232"/>
      <c r="AM22" s="1237"/>
      <c r="AN22" s="1238"/>
      <c r="AO22" s="1239"/>
      <c r="AP22" s="1246"/>
      <c r="AQ22" s="1247"/>
      <c r="AR22" s="1247"/>
      <c r="AS22" s="1247"/>
      <c r="AT22" s="1248"/>
      <c r="AU22" s="1255"/>
      <c r="AV22" s="1256"/>
      <c r="AW22" s="1257"/>
      <c r="AX22" s="1261"/>
      <c r="AY22" s="1262"/>
      <c r="AZ22" s="1262"/>
      <c r="BA22" s="1262"/>
      <c r="BB22" s="1263"/>
      <c r="BC22" s="1226"/>
      <c r="BD22" s="1229"/>
      <c r="BE22" s="1229"/>
      <c r="BF22" s="1229"/>
      <c r="BG22" s="1229"/>
      <c r="BH22" s="1229"/>
      <c r="BI22" s="1229"/>
      <c r="BJ22" s="1229"/>
      <c r="BK22" s="1268"/>
      <c r="BL22" s="1226"/>
      <c r="BM22" s="1229"/>
      <c r="BN22" s="1229"/>
      <c r="BO22" s="1229"/>
      <c r="BP22" s="1229"/>
      <c r="BQ22" s="1229"/>
      <c r="BR22" s="1229"/>
      <c r="BS22" s="1229"/>
      <c r="BT22" s="1268"/>
    </row>
    <row r="23" spans="1:73" ht="18.75" customHeight="1" x14ac:dyDescent="0.4">
      <c r="A23" s="1270" t="s">
        <v>141</v>
      </c>
      <c r="B23" s="1271"/>
      <c r="C23" s="1274"/>
      <c r="D23" s="1275"/>
      <c r="E23" s="1275"/>
      <c r="F23" s="1275"/>
      <c r="G23" s="1275"/>
      <c r="H23" s="1214"/>
      <c r="I23" s="1217"/>
      <c r="J23" s="1217"/>
      <c r="K23" s="1217"/>
      <c r="L23" s="1217"/>
      <c r="M23" s="1217"/>
      <c r="N23" s="1220"/>
      <c r="O23" s="1223"/>
      <c r="P23" s="1217"/>
      <c r="Q23" s="1217"/>
      <c r="R23" s="1217"/>
      <c r="S23" s="1217"/>
      <c r="T23" s="1217"/>
      <c r="U23" s="1220"/>
      <c r="V23" s="1223"/>
      <c r="W23" s="1217"/>
      <c r="X23" s="1217"/>
      <c r="Y23" s="1217"/>
      <c r="Z23" s="1217"/>
      <c r="AA23" s="1217"/>
      <c r="AB23" s="1220"/>
      <c r="AC23" s="1223"/>
      <c r="AD23" s="1217"/>
      <c r="AE23" s="1217"/>
      <c r="AF23" s="1217"/>
      <c r="AG23" s="1217"/>
      <c r="AH23" s="1217"/>
      <c r="AI23" s="1220"/>
      <c r="AJ23" s="1223"/>
      <c r="AK23" s="1217"/>
      <c r="AL23" s="1232"/>
      <c r="AM23" s="1237"/>
      <c r="AN23" s="1238"/>
      <c r="AO23" s="1239"/>
      <c r="AP23" s="1246"/>
      <c r="AQ23" s="1247"/>
      <c r="AR23" s="1247"/>
      <c r="AS23" s="1247"/>
      <c r="AT23" s="1248"/>
      <c r="AU23" s="1278"/>
      <c r="AV23" s="1279"/>
      <c r="AW23" s="169" t="s">
        <v>15</v>
      </c>
      <c r="AX23" s="1261"/>
      <c r="AY23" s="1262"/>
      <c r="AZ23" s="1262"/>
      <c r="BA23" s="1262"/>
      <c r="BB23" s="1263"/>
      <c r="BC23" s="1226"/>
      <c r="BD23" s="1229"/>
      <c r="BE23" s="1229"/>
      <c r="BF23" s="1229"/>
      <c r="BG23" s="1229"/>
      <c r="BH23" s="1229"/>
      <c r="BI23" s="1229"/>
      <c r="BJ23" s="1229"/>
      <c r="BK23" s="1268"/>
      <c r="BL23" s="1226"/>
      <c r="BM23" s="1229"/>
      <c r="BN23" s="1229"/>
      <c r="BO23" s="1229"/>
      <c r="BP23" s="1229"/>
      <c r="BQ23" s="1229"/>
      <c r="BR23" s="1229"/>
      <c r="BS23" s="1229"/>
      <c r="BT23" s="1268"/>
    </row>
    <row r="24" spans="1:73" ht="18.75" customHeight="1" x14ac:dyDescent="0.4">
      <c r="A24" s="1272"/>
      <c r="B24" s="1273"/>
      <c r="C24" s="1276"/>
      <c r="D24" s="1277"/>
      <c r="E24" s="1277"/>
      <c r="F24" s="1277"/>
      <c r="G24" s="1277"/>
      <c r="H24" s="1215"/>
      <c r="I24" s="1218"/>
      <c r="J24" s="1218"/>
      <c r="K24" s="1218"/>
      <c r="L24" s="1218"/>
      <c r="M24" s="1218"/>
      <c r="N24" s="1221"/>
      <c r="O24" s="1224"/>
      <c r="P24" s="1218"/>
      <c r="Q24" s="1218"/>
      <c r="R24" s="1218"/>
      <c r="S24" s="1218"/>
      <c r="T24" s="1218"/>
      <c r="U24" s="1221"/>
      <c r="V24" s="1224"/>
      <c r="W24" s="1218"/>
      <c r="X24" s="1218"/>
      <c r="Y24" s="1218"/>
      <c r="Z24" s="1218"/>
      <c r="AA24" s="1218"/>
      <c r="AB24" s="1221"/>
      <c r="AC24" s="1224"/>
      <c r="AD24" s="1218"/>
      <c r="AE24" s="1218"/>
      <c r="AF24" s="1218"/>
      <c r="AG24" s="1218"/>
      <c r="AH24" s="1218"/>
      <c r="AI24" s="1221"/>
      <c r="AJ24" s="1224"/>
      <c r="AK24" s="1218"/>
      <c r="AL24" s="1233"/>
      <c r="AM24" s="1240"/>
      <c r="AN24" s="1241"/>
      <c r="AO24" s="1242"/>
      <c r="AP24" s="1249"/>
      <c r="AQ24" s="1250"/>
      <c r="AR24" s="1250"/>
      <c r="AS24" s="1250"/>
      <c r="AT24" s="1251"/>
      <c r="AU24" s="1280"/>
      <c r="AV24" s="1281"/>
      <c r="AW24" s="170" t="s">
        <v>246</v>
      </c>
      <c r="AX24" s="1264"/>
      <c r="AY24" s="1265"/>
      <c r="AZ24" s="1265"/>
      <c r="BA24" s="1265"/>
      <c r="BB24" s="1266"/>
      <c r="BC24" s="1227"/>
      <c r="BD24" s="1230"/>
      <c r="BE24" s="1230"/>
      <c r="BF24" s="1230"/>
      <c r="BG24" s="1230"/>
      <c r="BH24" s="1230"/>
      <c r="BI24" s="1230"/>
      <c r="BJ24" s="1230"/>
      <c r="BK24" s="1269"/>
      <c r="BL24" s="1227"/>
      <c r="BM24" s="1230"/>
      <c r="BN24" s="1230"/>
      <c r="BO24" s="1230"/>
      <c r="BP24" s="1230"/>
      <c r="BQ24" s="1230"/>
      <c r="BR24" s="1230"/>
      <c r="BS24" s="1230"/>
      <c r="BT24" s="1269"/>
    </row>
    <row r="25" spans="1:73" ht="18.75" customHeight="1" x14ac:dyDescent="0.4">
      <c r="A25" s="1205" t="s">
        <v>131</v>
      </c>
      <c r="B25" s="1206"/>
      <c r="C25" s="1209"/>
      <c r="D25" s="1210"/>
      <c r="E25" s="1210"/>
      <c r="F25" s="1210"/>
      <c r="G25" s="1210"/>
      <c r="H25" s="1213"/>
      <c r="I25" s="1216"/>
      <c r="J25" s="1216"/>
      <c r="K25" s="1216"/>
      <c r="L25" s="1216"/>
      <c r="M25" s="1216"/>
      <c r="N25" s="1219"/>
      <c r="O25" s="1222"/>
      <c r="P25" s="1216"/>
      <c r="Q25" s="1216"/>
      <c r="R25" s="1216"/>
      <c r="S25" s="1216"/>
      <c r="T25" s="1216"/>
      <c r="U25" s="1219"/>
      <c r="V25" s="1222"/>
      <c r="W25" s="1216"/>
      <c r="X25" s="1216"/>
      <c r="Y25" s="1216"/>
      <c r="Z25" s="1216"/>
      <c r="AA25" s="1216"/>
      <c r="AB25" s="1219"/>
      <c r="AC25" s="1222"/>
      <c r="AD25" s="1216"/>
      <c r="AE25" s="1216"/>
      <c r="AF25" s="1216"/>
      <c r="AG25" s="1216"/>
      <c r="AH25" s="1216"/>
      <c r="AI25" s="1219"/>
      <c r="AJ25" s="1222"/>
      <c r="AK25" s="1216"/>
      <c r="AL25" s="1231"/>
      <c r="AM25" s="1234">
        <f>SUM(BL25:BT26)</f>
        <v>0</v>
      </c>
      <c r="AN25" s="1235"/>
      <c r="AO25" s="1236"/>
      <c r="AP25" s="1243"/>
      <c r="AQ25" s="1244"/>
      <c r="AR25" s="1244"/>
      <c r="AS25" s="1244"/>
      <c r="AT25" s="1245"/>
      <c r="AU25" s="1252" t="s">
        <v>245</v>
      </c>
      <c r="AV25" s="1253"/>
      <c r="AW25" s="1254"/>
      <c r="AX25" s="1258"/>
      <c r="AY25" s="1259"/>
      <c r="AZ25" s="1259"/>
      <c r="BA25" s="1259"/>
      <c r="BB25" s="1260"/>
      <c r="BC25" s="1225">
        <f t="shared" ref="BC25:BK25" si="9">COUNTIF($H25:$AL26,BC$6)</f>
        <v>0</v>
      </c>
      <c r="BD25" s="1228">
        <f t="shared" si="9"/>
        <v>0</v>
      </c>
      <c r="BE25" s="1228">
        <f t="shared" si="9"/>
        <v>0</v>
      </c>
      <c r="BF25" s="1228">
        <f t="shared" si="9"/>
        <v>0</v>
      </c>
      <c r="BG25" s="1228">
        <f t="shared" si="9"/>
        <v>0</v>
      </c>
      <c r="BH25" s="1228">
        <f t="shared" si="9"/>
        <v>0</v>
      </c>
      <c r="BI25" s="1228">
        <f t="shared" si="9"/>
        <v>0</v>
      </c>
      <c r="BJ25" s="1228">
        <f t="shared" si="9"/>
        <v>0</v>
      </c>
      <c r="BK25" s="1267">
        <f t="shared" si="9"/>
        <v>0</v>
      </c>
      <c r="BL25" s="1225">
        <f t="shared" ref="BL25:BT25" si="10">BC25*BC$42*24</f>
        <v>0</v>
      </c>
      <c r="BM25" s="1228">
        <f t="shared" si="10"/>
        <v>0</v>
      </c>
      <c r="BN25" s="1228">
        <f t="shared" si="10"/>
        <v>0</v>
      </c>
      <c r="BO25" s="1228">
        <f t="shared" si="10"/>
        <v>0</v>
      </c>
      <c r="BP25" s="1228">
        <f t="shared" si="10"/>
        <v>0</v>
      </c>
      <c r="BQ25" s="1228">
        <f t="shared" si="10"/>
        <v>0</v>
      </c>
      <c r="BR25" s="1228">
        <f t="shared" si="10"/>
        <v>0</v>
      </c>
      <c r="BS25" s="1228">
        <f t="shared" si="10"/>
        <v>0</v>
      </c>
      <c r="BT25" s="1267">
        <f t="shared" si="10"/>
        <v>0</v>
      </c>
      <c r="BU25" s="152">
        <f>AM58</f>
        <v>0</v>
      </c>
    </row>
    <row r="26" spans="1:73" ht="18.75" customHeight="1" x14ac:dyDescent="0.4">
      <c r="A26" s="1207"/>
      <c r="B26" s="1208"/>
      <c r="C26" s="1211"/>
      <c r="D26" s="1212"/>
      <c r="E26" s="1212"/>
      <c r="F26" s="1212"/>
      <c r="G26" s="1212"/>
      <c r="H26" s="1214"/>
      <c r="I26" s="1217"/>
      <c r="J26" s="1217"/>
      <c r="K26" s="1217"/>
      <c r="L26" s="1217"/>
      <c r="M26" s="1217"/>
      <c r="N26" s="1220"/>
      <c r="O26" s="1223"/>
      <c r="P26" s="1217"/>
      <c r="Q26" s="1217"/>
      <c r="R26" s="1217"/>
      <c r="S26" s="1217"/>
      <c r="T26" s="1217"/>
      <c r="U26" s="1220"/>
      <c r="V26" s="1223"/>
      <c r="W26" s="1217"/>
      <c r="X26" s="1217"/>
      <c r="Y26" s="1217"/>
      <c r="Z26" s="1217"/>
      <c r="AA26" s="1217"/>
      <c r="AB26" s="1220"/>
      <c r="AC26" s="1223"/>
      <c r="AD26" s="1217"/>
      <c r="AE26" s="1217"/>
      <c r="AF26" s="1217"/>
      <c r="AG26" s="1217"/>
      <c r="AH26" s="1217"/>
      <c r="AI26" s="1220"/>
      <c r="AJ26" s="1223"/>
      <c r="AK26" s="1217"/>
      <c r="AL26" s="1232"/>
      <c r="AM26" s="1237"/>
      <c r="AN26" s="1238"/>
      <c r="AO26" s="1239"/>
      <c r="AP26" s="1246"/>
      <c r="AQ26" s="1247"/>
      <c r="AR26" s="1247"/>
      <c r="AS26" s="1247"/>
      <c r="AT26" s="1248"/>
      <c r="AU26" s="1255"/>
      <c r="AV26" s="1256"/>
      <c r="AW26" s="1257"/>
      <c r="AX26" s="1261"/>
      <c r="AY26" s="1262"/>
      <c r="AZ26" s="1262"/>
      <c r="BA26" s="1262"/>
      <c r="BB26" s="1263"/>
      <c r="BC26" s="1226"/>
      <c r="BD26" s="1229"/>
      <c r="BE26" s="1229"/>
      <c r="BF26" s="1229"/>
      <c r="BG26" s="1229"/>
      <c r="BH26" s="1229"/>
      <c r="BI26" s="1229"/>
      <c r="BJ26" s="1229"/>
      <c r="BK26" s="1268"/>
      <c r="BL26" s="1226"/>
      <c r="BM26" s="1229"/>
      <c r="BN26" s="1229"/>
      <c r="BO26" s="1229"/>
      <c r="BP26" s="1229"/>
      <c r="BQ26" s="1229"/>
      <c r="BR26" s="1229"/>
      <c r="BS26" s="1229"/>
      <c r="BT26" s="1268"/>
      <c r="BU26" s="152">
        <f>AM59</f>
        <v>0</v>
      </c>
    </row>
    <row r="27" spans="1:73" ht="18.75" customHeight="1" x14ac:dyDescent="0.4">
      <c r="A27" s="1270" t="s">
        <v>141</v>
      </c>
      <c r="B27" s="1271"/>
      <c r="C27" s="1274"/>
      <c r="D27" s="1275"/>
      <c r="E27" s="1275"/>
      <c r="F27" s="1275"/>
      <c r="G27" s="1275"/>
      <c r="H27" s="1214"/>
      <c r="I27" s="1217"/>
      <c r="J27" s="1217"/>
      <c r="K27" s="1217"/>
      <c r="L27" s="1217"/>
      <c r="M27" s="1217"/>
      <c r="N27" s="1220"/>
      <c r="O27" s="1223"/>
      <c r="P27" s="1217"/>
      <c r="Q27" s="1217"/>
      <c r="R27" s="1217"/>
      <c r="S27" s="1217"/>
      <c r="T27" s="1217"/>
      <c r="U27" s="1220"/>
      <c r="V27" s="1223"/>
      <c r="W27" s="1217"/>
      <c r="X27" s="1217"/>
      <c r="Y27" s="1217"/>
      <c r="Z27" s="1217"/>
      <c r="AA27" s="1217"/>
      <c r="AB27" s="1220"/>
      <c r="AC27" s="1223"/>
      <c r="AD27" s="1217"/>
      <c r="AE27" s="1217"/>
      <c r="AF27" s="1217"/>
      <c r="AG27" s="1217"/>
      <c r="AH27" s="1217"/>
      <c r="AI27" s="1220"/>
      <c r="AJ27" s="1223"/>
      <c r="AK27" s="1217"/>
      <c r="AL27" s="1232"/>
      <c r="AM27" s="1237"/>
      <c r="AN27" s="1238"/>
      <c r="AO27" s="1239"/>
      <c r="AP27" s="1246"/>
      <c r="AQ27" s="1247"/>
      <c r="AR27" s="1247"/>
      <c r="AS27" s="1247"/>
      <c r="AT27" s="1248"/>
      <c r="AU27" s="1278"/>
      <c r="AV27" s="1279"/>
      <c r="AW27" s="169" t="s">
        <v>15</v>
      </c>
      <c r="AX27" s="1261"/>
      <c r="AY27" s="1262"/>
      <c r="AZ27" s="1262"/>
      <c r="BA27" s="1262"/>
      <c r="BB27" s="1263"/>
      <c r="BC27" s="1226"/>
      <c r="BD27" s="1229"/>
      <c r="BE27" s="1229"/>
      <c r="BF27" s="1229"/>
      <c r="BG27" s="1229"/>
      <c r="BH27" s="1229"/>
      <c r="BI27" s="1229"/>
      <c r="BJ27" s="1229"/>
      <c r="BK27" s="1268"/>
      <c r="BL27" s="1226"/>
      <c r="BM27" s="1229"/>
      <c r="BN27" s="1229"/>
      <c r="BO27" s="1229"/>
      <c r="BP27" s="1229"/>
      <c r="BQ27" s="1229"/>
      <c r="BR27" s="1229"/>
      <c r="BS27" s="1229"/>
      <c r="BT27" s="1268"/>
      <c r="BU27" s="152">
        <f>AM60</f>
        <v>0</v>
      </c>
    </row>
    <row r="28" spans="1:73" ht="18.75" customHeight="1" x14ac:dyDescent="0.4">
      <c r="A28" s="1272"/>
      <c r="B28" s="1273"/>
      <c r="C28" s="1276"/>
      <c r="D28" s="1277"/>
      <c r="E28" s="1277"/>
      <c r="F28" s="1277"/>
      <c r="G28" s="1277"/>
      <c r="H28" s="1215"/>
      <c r="I28" s="1218"/>
      <c r="J28" s="1218"/>
      <c r="K28" s="1218"/>
      <c r="L28" s="1218"/>
      <c r="M28" s="1218"/>
      <c r="N28" s="1221"/>
      <c r="O28" s="1224"/>
      <c r="P28" s="1218"/>
      <c r="Q28" s="1218"/>
      <c r="R28" s="1218"/>
      <c r="S28" s="1218"/>
      <c r="T28" s="1218"/>
      <c r="U28" s="1221"/>
      <c r="V28" s="1224"/>
      <c r="W28" s="1218"/>
      <c r="X28" s="1218"/>
      <c r="Y28" s="1218"/>
      <c r="Z28" s="1218"/>
      <c r="AA28" s="1218"/>
      <c r="AB28" s="1221"/>
      <c r="AC28" s="1224"/>
      <c r="AD28" s="1218"/>
      <c r="AE28" s="1218"/>
      <c r="AF28" s="1218"/>
      <c r="AG28" s="1218"/>
      <c r="AH28" s="1218"/>
      <c r="AI28" s="1221"/>
      <c r="AJ28" s="1224"/>
      <c r="AK28" s="1218"/>
      <c r="AL28" s="1233"/>
      <c r="AM28" s="1240"/>
      <c r="AN28" s="1241"/>
      <c r="AO28" s="1242"/>
      <c r="AP28" s="1249"/>
      <c r="AQ28" s="1250"/>
      <c r="AR28" s="1250"/>
      <c r="AS28" s="1250"/>
      <c r="AT28" s="1251"/>
      <c r="AU28" s="1280"/>
      <c r="AV28" s="1281"/>
      <c r="AW28" s="170" t="s">
        <v>246</v>
      </c>
      <c r="AX28" s="1264"/>
      <c r="AY28" s="1265"/>
      <c r="AZ28" s="1265"/>
      <c r="BA28" s="1265"/>
      <c r="BB28" s="1266"/>
      <c r="BC28" s="1227"/>
      <c r="BD28" s="1230"/>
      <c r="BE28" s="1230"/>
      <c r="BF28" s="1230"/>
      <c r="BG28" s="1230"/>
      <c r="BH28" s="1230"/>
      <c r="BI28" s="1230"/>
      <c r="BJ28" s="1230"/>
      <c r="BK28" s="1269"/>
      <c r="BL28" s="1227"/>
      <c r="BM28" s="1230"/>
      <c r="BN28" s="1230"/>
      <c r="BO28" s="1230"/>
      <c r="BP28" s="1230"/>
      <c r="BQ28" s="1230"/>
      <c r="BR28" s="1230"/>
      <c r="BS28" s="1230"/>
      <c r="BT28" s="1269"/>
      <c r="BU28" s="152">
        <f>AU58</f>
        <v>0</v>
      </c>
    </row>
    <row r="29" spans="1:73" ht="18.75" customHeight="1" x14ac:dyDescent="0.4">
      <c r="A29" s="1205" t="s">
        <v>131</v>
      </c>
      <c r="B29" s="1206"/>
      <c r="C29" s="1209"/>
      <c r="D29" s="1210"/>
      <c r="E29" s="1210"/>
      <c r="F29" s="1210"/>
      <c r="G29" s="1210"/>
      <c r="H29" s="1213"/>
      <c r="I29" s="1216"/>
      <c r="J29" s="1216"/>
      <c r="K29" s="1216"/>
      <c r="L29" s="1216"/>
      <c r="M29" s="1216"/>
      <c r="N29" s="1219"/>
      <c r="O29" s="1222"/>
      <c r="P29" s="1216"/>
      <c r="Q29" s="1216"/>
      <c r="R29" s="1216"/>
      <c r="S29" s="1216"/>
      <c r="T29" s="1216"/>
      <c r="U29" s="1219"/>
      <c r="V29" s="1222"/>
      <c r="W29" s="1216"/>
      <c r="X29" s="1216"/>
      <c r="Y29" s="1216"/>
      <c r="Z29" s="1216"/>
      <c r="AA29" s="1216"/>
      <c r="AB29" s="1219"/>
      <c r="AC29" s="1222"/>
      <c r="AD29" s="1216"/>
      <c r="AE29" s="1216"/>
      <c r="AF29" s="1216"/>
      <c r="AG29" s="1216"/>
      <c r="AH29" s="1216"/>
      <c r="AI29" s="1219"/>
      <c r="AJ29" s="1222"/>
      <c r="AK29" s="1216"/>
      <c r="AL29" s="1231"/>
      <c r="AM29" s="1234">
        <f>SUM(BL29:BT30)</f>
        <v>0</v>
      </c>
      <c r="AN29" s="1235"/>
      <c r="AO29" s="1236"/>
      <c r="AP29" s="1243"/>
      <c r="AQ29" s="1244"/>
      <c r="AR29" s="1244"/>
      <c r="AS29" s="1244"/>
      <c r="AT29" s="1245"/>
      <c r="AU29" s="1252" t="s">
        <v>245</v>
      </c>
      <c r="AV29" s="1253"/>
      <c r="AW29" s="1254"/>
      <c r="AX29" s="1258"/>
      <c r="AY29" s="1259"/>
      <c r="AZ29" s="1259"/>
      <c r="BA29" s="1259"/>
      <c r="BB29" s="1260"/>
      <c r="BC29" s="1225">
        <f t="shared" ref="BC29:BK29" si="11">COUNTIF($H29:$AL30,BC$6)</f>
        <v>0</v>
      </c>
      <c r="BD29" s="1228">
        <f t="shared" si="11"/>
        <v>0</v>
      </c>
      <c r="BE29" s="1228">
        <f t="shared" si="11"/>
        <v>0</v>
      </c>
      <c r="BF29" s="1228">
        <f t="shared" si="11"/>
        <v>0</v>
      </c>
      <c r="BG29" s="1228">
        <f t="shared" si="11"/>
        <v>0</v>
      </c>
      <c r="BH29" s="1228">
        <f t="shared" si="11"/>
        <v>0</v>
      </c>
      <c r="BI29" s="1228">
        <f t="shared" si="11"/>
        <v>0</v>
      </c>
      <c r="BJ29" s="1228">
        <f t="shared" si="11"/>
        <v>0</v>
      </c>
      <c r="BK29" s="1267">
        <f t="shared" si="11"/>
        <v>0</v>
      </c>
      <c r="BL29" s="1225">
        <f t="shared" ref="BL29:BT29" si="12">BC29*BC$42*24</f>
        <v>0</v>
      </c>
      <c r="BM29" s="1228">
        <f t="shared" si="12"/>
        <v>0</v>
      </c>
      <c r="BN29" s="1228">
        <f t="shared" si="12"/>
        <v>0</v>
      </c>
      <c r="BO29" s="1228">
        <f t="shared" si="12"/>
        <v>0</v>
      </c>
      <c r="BP29" s="1228">
        <f t="shared" si="12"/>
        <v>0</v>
      </c>
      <c r="BQ29" s="1228">
        <f t="shared" si="12"/>
        <v>0</v>
      </c>
      <c r="BR29" s="1228">
        <f t="shared" si="12"/>
        <v>0</v>
      </c>
      <c r="BS29" s="1228">
        <f t="shared" si="12"/>
        <v>0</v>
      </c>
      <c r="BT29" s="1267">
        <f t="shared" si="12"/>
        <v>0</v>
      </c>
      <c r="BU29" s="152">
        <f>AU59</f>
        <v>0</v>
      </c>
    </row>
    <row r="30" spans="1:73" ht="18.75" customHeight="1" x14ac:dyDescent="0.4">
      <c r="A30" s="1207"/>
      <c r="B30" s="1208"/>
      <c r="C30" s="1211"/>
      <c r="D30" s="1212"/>
      <c r="E30" s="1212"/>
      <c r="F30" s="1212"/>
      <c r="G30" s="1212"/>
      <c r="H30" s="1214"/>
      <c r="I30" s="1217"/>
      <c r="J30" s="1217"/>
      <c r="K30" s="1217"/>
      <c r="L30" s="1217"/>
      <c r="M30" s="1217"/>
      <c r="N30" s="1220"/>
      <c r="O30" s="1223"/>
      <c r="P30" s="1217"/>
      <c r="Q30" s="1217"/>
      <c r="R30" s="1217"/>
      <c r="S30" s="1217"/>
      <c r="T30" s="1217"/>
      <c r="U30" s="1220"/>
      <c r="V30" s="1223"/>
      <c r="W30" s="1217"/>
      <c r="X30" s="1217"/>
      <c r="Y30" s="1217"/>
      <c r="Z30" s="1217"/>
      <c r="AA30" s="1217"/>
      <c r="AB30" s="1220"/>
      <c r="AC30" s="1223"/>
      <c r="AD30" s="1217"/>
      <c r="AE30" s="1217"/>
      <c r="AF30" s="1217"/>
      <c r="AG30" s="1217"/>
      <c r="AH30" s="1217"/>
      <c r="AI30" s="1220"/>
      <c r="AJ30" s="1223"/>
      <c r="AK30" s="1217"/>
      <c r="AL30" s="1232"/>
      <c r="AM30" s="1237"/>
      <c r="AN30" s="1238"/>
      <c r="AO30" s="1239"/>
      <c r="AP30" s="1246"/>
      <c r="AQ30" s="1247"/>
      <c r="AR30" s="1247"/>
      <c r="AS30" s="1247"/>
      <c r="AT30" s="1248"/>
      <c r="AU30" s="1255"/>
      <c r="AV30" s="1256"/>
      <c r="AW30" s="1257"/>
      <c r="AX30" s="1261"/>
      <c r="AY30" s="1262"/>
      <c r="AZ30" s="1262"/>
      <c r="BA30" s="1262"/>
      <c r="BB30" s="1263"/>
      <c r="BC30" s="1226"/>
      <c r="BD30" s="1229"/>
      <c r="BE30" s="1229"/>
      <c r="BF30" s="1229"/>
      <c r="BG30" s="1229"/>
      <c r="BH30" s="1229"/>
      <c r="BI30" s="1229"/>
      <c r="BJ30" s="1229"/>
      <c r="BK30" s="1268"/>
      <c r="BL30" s="1226"/>
      <c r="BM30" s="1229"/>
      <c r="BN30" s="1229"/>
      <c r="BO30" s="1229"/>
      <c r="BP30" s="1229"/>
      <c r="BQ30" s="1229"/>
      <c r="BR30" s="1229"/>
      <c r="BS30" s="1229"/>
      <c r="BT30" s="1268"/>
      <c r="BU30" s="152">
        <f>AU60</f>
        <v>0</v>
      </c>
    </row>
    <row r="31" spans="1:73" ht="18.75" customHeight="1" x14ac:dyDescent="0.4">
      <c r="A31" s="1270" t="s">
        <v>141</v>
      </c>
      <c r="B31" s="1271"/>
      <c r="C31" s="1274"/>
      <c r="D31" s="1275"/>
      <c r="E31" s="1275"/>
      <c r="F31" s="1275"/>
      <c r="G31" s="1275"/>
      <c r="H31" s="1214"/>
      <c r="I31" s="1217"/>
      <c r="J31" s="1217"/>
      <c r="K31" s="1217"/>
      <c r="L31" s="1217"/>
      <c r="M31" s="1217"/>
      <c r="N31" s="1220"/>
      <c r="O31" s="1223"/>
      <c r="P31" s="1217"/>
      <c r="Q31" s="1217"/>
      <c r="R31" s="1217"/>
      <c r="S31" s="1217"/>
      <c r="T31" s="1217"/>
      <c r="U31" s="1220"/>
      <c r="V31" s="1223"/>
      <c r="W31" s="1217"/>
      <c r="X31" s="1217"/>
      <c r="Y31" s="1217"/>
      <c r="Z31" s="1217"/>
      <c r="AA31" s="1217"/>
      <c r="AB31" s="1220"/>
      <c r="AC31" s="1223"/>
      <c r="AD31" s="1217"/>
      <c r="AE31" s="1217"/>
      <c r="AF31" s="1217"/>
      <c r="AG31" s="1217"/>
      <c r="AH31" s="1217"/>
      <c r="AI31" s="1220"/>
      <c r="AJ31" s="1223"/>
      <c r="AK31" s="1217"/>
      <c r="AL31" s="1232"/>
      <c r="AM31" s="1237"/>
      <c r="AN31" s="1238"/>
      <c r="AO31" s="1239"/>
      <c r="AP31" s="1246"/>
      <c r="AQ31" s="1247"/>
      <c r="AR31" s="1247"/>
      <c r="AS31" s="1247"/>
      <c r="AT31" s="1248"/>
      <c r="AU31" s="1278"/>
      <c r="AV31" s="1279"/>
      <c r="AW31" s="169" t="s">
        <v>15</v>
      </c>
      <c r="AX31" s="1261"/>
      <c r="AY31" s="1262"/>
      <c r="AZ31" s="1262"/>
      <c r="BA31" s="1262"/>
      <c r="BB31" s="1263"/>
      <c r="BC31" s="1226"/>
      <c r="BD31" s="1229"/>
      <c r="BE31" s="1229"/>
      <c r="BF31" s="1229"/>
      <c r="BG31" s="1229"/>
      <c r="BH31" s="1229"/>
      <c r="BI31" s="1229"/>
      <c r="BJ31" s="1229"/>
      <c r="BK31" s="1268"/>
      <c r="BL31" s="1226"/>
      <c r="BM31" s="1229"/>
      <c r="BN31" s="1229"/>
      <c r="BO31" s="1229"/>
      <c r="BP31" s="1229"/>
      <c r="BQ31" s="1229"/>
      <c r="BR31" s="1229"/>
      <c r="BS31" s="1229"/>
      <c r="BT31" s="1268"/>
    </row>
    <row r="32" spans="1:73" ht="18.75" customHeight="1" x14ac:dyDescent="0.4">
      <c r="A32" s="1272"/>
      <c r="B32" s="1273"/>
      <c r="C32" s="1276"/>
      <c r="D32" s="1277"/>
      <c r="E32" s="1277"/>
      <c r="F32" s="1277"/>
      <c r="G32" s="1277"/>
      <c r="H32" s="1215"/>
      <c r="I32" s="1218"/>
      <c r="J32" s="1218"/>
      <c r="K32" s="1218"/>
      <c r="L32" s="1218"/>
      <c r="M32" s="1218"/>
      <c r="N32" s="1221"/>
      <c r="O32" s="1224"/>
      <c r="P32" s="1218"/>
      <c r="Q32" s="1218"/>
      <c r="R32" s="1218"/>
      <c r="S32" s="1218"/>
      <c r="T32" s="1218"/>
      <c r="U32" s="1221"/>
      <c r="V32" s="1224"/>
      <c r="W32" s="1218"/>
      <c r="X32" s="1218"/>
      <c r="Y32" s="1218"/>
      <c r="Z32" s="1218"/>
      <c r="AA32" s="1218"/>
      <c r="AB32" s="1221"/>
      <c r="AC32" s="1224"/>
      <c r="AD32" s="1218"/>
      <c r="AE32" s="1218"/>
      <c r="AF32" s="1218"/>
      <c r="AG32" s="1218"/>
      <c r="AH32" s="1218"/>
      <c r="AI32" s="1221"/>
      <c r="AJ32" s="1224"/>
      <c r="AK32" s="1218"/>
      <c r="AL32" s="1233"/>
      <c r="AM32" s="1240"/>
      <c r="AN32" s="1241"/>
      <c r="AO32" s="1242"/>
      <c r="AP32" s="1249"/>
      <c r="AQ32" s="1250"/>
      <c r="AR32" s="1250"/>
      <c r="AS32" s="1250"/>
      <c r="AT32" s="1251"/>
      <c r="AU32" s="1280"/>
      <c r="AV32" s="1281"/>
      <c r="AW32" s="170" t="s">
        <v>246</v>
      </c>
      <c r="AX32" s="1264"/>
      <c r="AY32" s="1265"/>
      <c r="AZ32" s="1265"/>
      <c r="BA32" s="1265"/>
      <c r="BB32" s="1266"/>
      <c r="BC32" s="1227"/>
      <c r="BD32" s="1230"/>
      <c r="BE32" s="1230"/>
      <c r="BF32" s="1230"/>
      <c r="BG32" s="1230"/>
      <c r="BH32" s="1230"/>
      <c r="BI32" s="1230"/>
      <c r="BJ32" s="1230"/>
      <c r="BK32" s="1269"/>
      <c r="BL32" s="1227"/>
      <c r="BM32" s="1230"/>
      <c r="BN32" s="1230"/>
      <c r="BO32" s="1230"/>
      <c r="BP32" s="1230"/>
      <c r="BQ32" s="1230"/>
      <c r="BR32" s="1230"/>
      <c r="BS32" s="1230"/>
      <c r="BT32" s="1269"/>
    </row>
    <row r="33" spans="1:72" ht="18.75" customHeight="1" x14ac:dyDescent="0.4">
      <c r="A33" s="1205" t="s">
        <v>131</v>
      </c>
      <c r="B33" s="1206"/>
      <c r="C33" s="1209"/>
      <c r="D33" s="1210"/>
      <c r="E33" s="1210"/>
      <c r="F33" s="1210"/>
      <c r="G33" s="1210"/>
      <c r="H33" s="1213"/>
      <c r="I33" s="1216"/>
      <c r="J33" s="1216"/>
      <c r="K33" s="1216"/>
      <c r="L33" s="1216"/>
      <c r="M33" s="1216"/>
      <c r="N33" s="1219"/>
      <c r="O33" s="1222"/>
      <c r="P33" s="1216"/>
      <c r="Q33" s="1216"/>
      <c r="R33" s="1216"/>
      <c r="S33" s="1216"/>
      <c r="T33" s="1216"/>
      <c r="U33" s="1219"/>
      <c r="V33" s="1222"/>
      <c r="W33" s="1216"/>
      <c r="X33" s="1216"/>
      <c r="Y33" s="1216"/>
      <c r="Z33" s="1216"/>
      <c r="AA33" s="1216"/>
      <c r="AB33" s="1219"/>
      <c r="AC33" s="1222"/>
      <c r="AD33" s="1216"/>
      <c r="AE33" s="1216"/>
      <c r="AF33" s="1216"/>
      <c r="AG33" s="1216"/>
      <c r="AH33" s="1216"/>
      <c r="AI33" s="1219"/>
      <c r="AJ33" s="1222"/>
      <c r="AK33" s="1216"/>
      <c r="AL33" s="1231"/>
      <c r="AM33" s="1234">
        <f>SUM(BL33:BT34)</f>
        <v>0</v>
      </c>
      <c r="AN33" s="1235"/>
      <c r="AO33" s="1236"/>
      <c r="AP33" s="1243"/>
      <c r="AQ33" s="1244"/>
      <c r="AR33" s="1244"/>
      <c r="AS33" s="1244"/>
      <c r="AT33" s="1245"/>
      <c r="AU33" s="1252" t="s">
        <v>245</v>
      </c>
      <c r="AV33" s="1253"/>
      <c r="AW33" s="1254"/>
      <c r="AX33" s="1258"/>
      <c r="AY33" s="1259"/>
      <c r="AZ33" s="1259"/>
      <c r="BA33" s="1259"/>
      <c r="BB33" s="1260"/>
      <c r="BC33" s="1225">
        <f t="shared" ref="BC33:BK33" si="13">COUNTIF($H33:$AL34,BC$6)</f>
        <v>0</v>
      </c>
      <c r="BD33" s="1228">
        <f t="shared" si="13"/>
        <v>0</v>
      </c>
      <c r="BE33" s="1228">
        <f t="shared" si="13"/>
        <v>0</v>
      </c>
      <c r="BF33" s="1228">
        <f t="shared" si="13"/>
        <v>0</v>
      </c>
      <c r="BG33" s="1228">
        <f t="shared" si="13"/>
        <v>0</v>
      </c>
      <c r="BH33" s="1228">
        <f t="shared" si="13"/>
        <v>0</v>
      </c>
      <c r="BI33" s="1228">
        <f t="shared" si="13"/>
        <v>0</v>
      </c>
      <c r="BJ33" s="1228">
        <f t="shared" si="13"/>
        <v>0</v>
      </c>
      <c r="BK33" s="1267">
        <f t="shared" si="13"/>
        <v>0</v>
      </c>
      <c r="BL33" s="1225">
        <f t="shared" ref="BL33:BT33" si="14">BC33*BC$42*24</f>
        <v>0</v>
      </c>
      <c r="BM33" s="1228">
        <f t="shared" si="14"/>
        <v>0</v>
      </c>
      <c r="BN33" s="1228">
        <f t="shared" si="14"/>
        <v>0</v>
      </c>
      <c r="BO33" s="1228">
        <f t="shared" si="14"/>
        <v>0</v>
      </c>
      <c r="BP33" s="1228">
        <f t="shared" si="14"/>
        <v>0</v>
      </c>
      <c r="BQ33" s="1228">
        <f t="shared" si="14"/>
        <v>0</v>
      </c>
      <c r="BR33" s="1228">
        <f t="shared" si="14"/>
        <v>0</v>
      </c>
      <c r="BS33" s="1228">
        <f t="shared" si="14"/>
        <v>0</v>
      </c>
      <c r="BT33" s="1267">
        <f t="shared" si="14"/>
        <v>0</v>
      </c>
    </row>
    <row r="34" spans="1:72" ht="18.75" customHeight="1" x14ac:dyDescent="0.4">
      <c r="A34" s="1207"/>
      <c r="B34" s="1208"/>
      <c r="C34" s="1211"/>
      <c r="D34" s="1212"/>
      <c r="E34" s="1212"/>
      <c r="F34" s="1212"/>
      <c r="G34" s="1212"/>
      <c r="H34" s="1214"/>
      <c r="I34" s="1217"/>
      <c r="J34" s="1217"/>
      <c r="K34" s="1217"/>
      <c r="L34" s="1217"/>
      <c r="M34" s="1217"/>
      <c r="N34" s="1220"/>
      <c r="O34" s="1223"/>
      <c r="P34" s="1217"/>
      <c r="Q34" s="1217"/>
      <c r="R34" s="1217"/>
      <c r="S34" s="1217"/>
      <c r="T34" s="1217"/>
      <c r="U34" s="1220"/>
      <c r="V34" s="1223"/>
      <c r="W34" s="1217"/>
      <c r="X34" s="1217"/>
      <c r="Y34" s="1217"/>
      <c r="Z34" s="1217"/>
      <c r="AA34" s="1217"/>
      <c r="AB34" s="1220"/>
      <c r="AC34" s="1223"/>
      <c r="AD34" s="1217"/>
      <c r="AE34" s="1217"/>
      <c r="AF34" s="1217"/>
      <c r="AG34" s="1217"/>
      <c r="AH34" s="1217"/>
      <c r="AI34" s="1220"/>
      <c r="AJ34" s="1223"/>
      <c r="AK34" s="1217"/>
      <c r="AL34" s="1232"/>
      <c r="AM34" s="1237"/>
      <c r="AN34" s="1238"/>
      <c r="AO34" s="1239"/>
      <c r="AP34" s="1246"/>
      <c r="AQ34" s="1247"/>
      <c r="AR34" s="1247"/>
      <c r="AS34" s="1247"/>
      <c r="AT34" s="1248"/>
      <c r="AU34" s="1255"/>
      <c r="AV34" s="1256"/>
      <c r="AW34" s="1257"/>
      <c r="AX34" s="1261"/>
      <c r="AY34" s="1262"/>
      <c r="AZ34" s="1262"/>
      <c r="BA34" s="1262"/>
      <c r="BB34" s="1263"/>
      <c r="BC34" s="1226"/>
      <c r="BD34" s="1229"/>
      <c r="BE34" s="1229"/>
      <c r="BF34" s="1229"/>
      <c r="BG34" s="1229"/>
      <c r="BH34" s="1229"/>
      <c r="BI34" s="1229"/>
      <c r="BJ34" s="1229"/>
      <c r="BK34" s="1268"/>
      <c r="BL34" s="1226"/>
      <c r="BM34" s="1229"/>
      <c r="BN34" s="1229"/>
      <c r="BO34" s="1229"/>
      <c r="BP34" s="1229"/>
      <c r="BQ34" s="1229"/>
      <c r="BR34" s="1229"/>
      <c r="BS34" s="1229"/>
      <c r="BT34" s="1268"/>
    </row>
    <row r="35" spans="1:72" ht="18.75" customHeight="1" x14ac:dyDescent="0.4">
      <c r="A35" s="1270" t="s">
        <v>141</v>
      </c>
      <c r="B35" s="1271"/>
      <c r="C35" s="1274"/>
      <c r="D35" s="1275"/>
      <c r="E35" s="1275"/>
      <c r="F35" s="1275"/>
      <c r="G35" s="1275"/>
      <c r="H35" s="1214"/>
      <c r="I35" s="1217"/>
      <c r="J35" s="1217"/>
      <c r="K35" s="1217"/>
      <c r="L35" s="1217"/>
      <c r="M35" s="1217"/>
      <c r="N35" s="1220"/>
      <c r="O35" s="1223"/>
      <c r="P35" s="1217"/>
      <c r="Q35" s="1217"/>
      <c r="R35" s="1217"/>
      <c r="S35" s="1217"/>
      <c r="T35" s="1217"/>
      <c r="U35" s="1220"/>
      <c r="V35" s="1223"/>
      <c r="W35" s="1217"/>
      <c r="X35" s="1217"/>
      <c r="Y35" s="1217"/>
      <c r="Z35" s="1217"/>
      <c r="AA35" s="1217"/>
      <c r="AB35" s="1220"/>
      <c r="AC35" s="1223"/>
      <c r="AD35" s="1217"/>
      <c r="AE35" s="1217"/>
      <c r="AF35" s="1217"/>
      <c r="AG35" s="1217"/>
      <c r="AH35" s="1217"/>
      <c r="AI35" s="1220"/>
      <c r="AJ35" s="1223"/>
      <c r="AK35" s="1217"/>
      <c r="AL35" s="1232"/>
      <c r="AM35" s="1237"/>
      <c r="AN35" s="1238"/>
      <c r="AO35" s="1239"/>
      <c r="AP35" s="1246"/>
      <c r="AQ35" s="1247"/>
      <c r="AR35" s="1247"/>
      <c r="AS35" s="1247"/>
      <c r="AT35" s="1248"/>
      <c r="AU35" s="1278"/>
      <c r="AV35" s="1279"/>
      <c r="AW35" s="169" t="s">
        <v>15</v>
      </c>
      <c r="AX35" s="1261"/>
      <c r="AY35" s="1262"/>
      <c r="AZ35" s="1262"/>
      <c r="BA35" s="1262"/>
      <c r="BB35" s="1263"/>
      <c r="BC35" s="1226"/>
      <c r="BD35" s="1229"/>
      <c r="BE35" s="1229"/>
      <c r="BF35" s="1229"/>
      <c r="BG35" s="1229"/>
      <c r="BH35" s="1229"/>
      <c r="BI35" s="1229"/>
      <c r="BJ35" s="1229"/>
      <c r="BK35" s="1268"/>
      <c r="BL35" s="1226"/>
      <c r="BM35" s="1229"/>
      <c r="BN35" s="1229"/>
      <c r="BO35" s="1229"/>
      <c r="BP35" s="1229"/>
      <c r="BQ35" s="1229"/>
      <c r="BR35" s="1229"/>
      <c r="BS35" s="1229"/>
      <c r="BT35" s="1268"/>
    </row>
    <row r="36" spans="1:72" ht="18.75" customHeight="1" x14ac:dyDescent="0.4">
      <c r="A36" s="1272"/>
      <c r="B36" s="1273"/>
      <c r="C36" s="1276"/>
      <c r="D36" s="1277"/>
      <c r="E36" s="1277"/>
      <c r="F36" s="1277"/>
      <c r="G36" s="1277"/>
      <c r="H36" s="1215"/>
      <c r="I36" s="1218"/>
      <c r="J36" s="1218"/>
      <c r="K36" s="1218"/>
      <c r="L36" s="1218"/>
      <c r="M36" s="1218"/>
      <c r="N36" s="1221"/>
      <c r="O36" s="1224"/>
      <c r="P36" s="1218"/>
      <c r="Q36" s="1218"/>
      <c r="R36" s="1218"/>
      <c r="S36" s="1218"/>
      <c r="T36" s="1218"/>
      <c r="U36" s="1221"/>
      <c r="V36" s="1224"/>
      <c r="W36" s="1218"/>
      <c r="X36" s="1218"/>
      <c r="Y36" s="1218"/>
      <c r="Z36" s="1218"/>
      <c r="AA36" s="1218"/>
      <c r="AB36" s="1221"/>
      <c r="AC36" s="1224"/>
      <c r="AD36" s="1218"/>
      <c r="AE36" s="1218"/>
      <c r="AF36" s="1218"/>
      <c r="AG36" s="1218"/>
      <c r="AH36" s="1218"/>
      <c r="AI36" s="1221"/>
      <c r="AJ36" s="1224"/>
      <c r="AK36" s="1218"/>
      <c r="AL36" s="1233"/>
      <c r="AM36" s="1240"/>
      <c r="AN36" s="1241"/>
      <c r="AO36" s="1242"/>
      <c r="AP36" s="1249"/>
      <c r="AQ36" s="1250"/>
      <c r="AR36" s="1250"/>
      <c r="AS36" s="1250"/>
      <c r="AT36" s="1251"/>
      <c r="AU36" s="1280"/>
      <c r="AV36" s="1281"/>
      <c r="AW36" s="170" t="s">
        <v>246</v>
      </c>
      <c r="AX36" s="1264"/>
      <c r="AY36" s="1265"/>
      <c r="AZ36" s="1265"/>
      <c r="BA36" s="1265"/>
      <c r="BB36" s="1266"/>
      <c r="BC36" s="1227"/>
      <c r="BD36" s="1230"/>
      <c r="BE36" s="1230"/>
      <c r="BF36" s="1230"/>
      <c r="BG36" s="1230"/>
      <c r="BH36" s="1230"/>
      <c r="BI36" s="1230"/>
      <c r="BJ36" s="1230"/>
      <c r="BK36" s="1269"/>
      <c r="BL36" s="1227"/>
      <c r="BM36" s="1230"/>
      <c r="BN36" s="1230"/>
      <c r="BO36" s="1230"/>
      <c r="BP36" s="1230"/>
      <c r="BQ36" s="1230"/>
      <c r="BR36" s="1230"/>
      <c r="BS36" s="1230"/>
      <c r="BT36" s="1269"/>
    </row>
    <row r="37" spans="1:72" ht="18.75" customHeight="1" x14ac:dyDescent="0.4">
      <c r="A37" s="1205" t="s">
        <v>131</v>
      </c>
      <c r="B37" s="1206"/>
      <c r="C37" s="1209"/>
      <c r="D37" s="1210"/>
      <c r="E37" s="1210"/>
      <c r="F37" s="1210"/>
      <c r="G37" s="1210"/>
      <c r="H37" s="1213"/>
      <c r="I37" s="1216"/>
      <c r="J37" s="1216"/>
      <c r="K37" s="1216"/>
      <c r="L37" s="1216"/>
      <c r="M37" s="1216"/>
      <c r="N37" s="1219"/>
      <c r="O37" s="1222"/>
      <c r="P37" s="1216"/>
      <c r="Q37" s="1216"/>
      <c r="R37" s="1216"/>
      <c r="S37" s="1216"/>
      <c r="T37" s="1216"/>
      <c r="U37" s="1219"/>
      <c r="V37" s="1222"/>
      <c r="W37" s="1216"/>
      <c r="X37" s="1216"/>
      <c r="Y37" s="1216"/>
      <c r="Z37" s="1216"/>
      <c r="AA37" s="1216"/>
      <c r="AB37" s="1219"/>
      <c r="AC37" s="1222"/>
      <c r="AD37" s="1216"/>
      <c r="AE37" s="1216"/>
      <c r="AF37" s="1216"/>
      <c r="AG37" s="1216"/>
      <c r="AH37" s="1216"/>
      <c r="AI37" s="1219"/>
      <c r="AJ37" s="1222"/>
      <c r="AK37" s="1216"/>
      <c r="AL37" s="1231"/>
      <c r="AM37" s="1234">
        <f>SUM(BL37:BT38)</f>
        <v>0</v>
      </c>
      <c r="AN37" s="1235"/>
      <c r="AO37" s="1236"/>
      <c r="AP37" s="1243"/>
      <c r="AQ37" s="1244"/>
      <c r="AR37" s="1244"/>
      <c r="AS37" s="1244"/>
      <c r="AT37" s="1245"/>
      <c r="AU37" s="1252" t="s">
        <v>245</v>
      </c>
      <c r="AV37" s="1253"/>
      <c r="AW37" s="1254"/>
      <c r="AX37" s="1258"/>
      <c r="AY37" s="1259"/>
      <c r="AZ37" s="1259"/>
      <c r="BA37" s="1259"/>
      <c r="BB37" s="1260"/>
      <c r="BC37" s="1225">
        <f t="shared" ref="BC37:BK37" si="15">COUNTIF($H37:$AL38,BC$6)</f>
        <v>0</v>
      </c>
      <c r="BD37" s="1228">
        <f t="shared" si="15"/>
        <v>0</v>
      </c>
      <c r="BE37" s="1228">
        <f t="shared" si="15"/>
        <v>0</v>
      </c>
      <c r="BF37" s="1228">
        <f t="shared" si="15"/>
        <v>0</v>
      </c>
      <c r="BG37" s="1228">
        <f t="shared" si="15"/>
        <v>0</v>
      </c>
      <c r="BH37" s="1228">
        <f t="shared" si="15"/>
        <v>0</v>
      </c>
      <c r="BI37" s="1228">
        <f t="shared" si="15"/>
        <v>0</v>
      </c>
      <c r="BJ37" s="1228">
        <f t="shared" si="15"/>
        <v>0</v>
      </c>
      <c r="BK37" s="1267">
        <f t="shared" si="15"/>
        <v>0</v>
      </c>
      <c r="BL37" s="1225">
        <f t="shared" ref="BL37:BT37" si="16">BC37*BC$42*24</f>
        <v>0</v>
      </c>
      <c r="BM37" s="1228">
        <f t="shared" si="16"/>
        <v>0</v>
      </c>
      <c r="BN37" s="1228">
        <f t="shared" si="16"/>
        <v>0</v>
      </c>
      <c r="BO37" s="1228">
        <f t="shared" si="16"/>
        <v>0</v>
      </c>
      <c r="BP37" s="1228">
        <f t="shared" si="16"/>
        <v>0</v>
      </c>
      <c r="BQ37" s="1228">
        <f t="shared" si="16"/>
        <v>0</v>
      </c>
      <c r="BR37" s="1228">
        <f t="shared" si="16"/>
        <v>0</v>
      </c>
      <c r="BS37" s="1228">
        <f t="shared" si="16"/>
        <v>0</v>
      </c>
      <c r="BT37" s="1267">
        <f t="shared" si="16"/>
        <v>0</v>
      </c>
    </row>
    <row r="38" spans="1:72" ht="18.75" customHeight="1" x14ac:dyDescent="0.4">
      <c r="A38" s="1207"/>
      <c r="B38" s="1208"/>
      <c r="C38" s="1211"/>
      <c r="D38" s="1212"/>
      <c r="E38" s="1212"/>
      <c r="F38" s="1212"/>
      <c r="G38" s="1212"/>
      <c r="H38" s="1214"/>
      <c r="I38" s="1217"/>
      <c r="J38" s="1217"/>
      <c r="K38" s="1217"/>
      <c r="L38" s="1217"/>
      <c r="M38" s="1217"/>
      <c r="N38" s="1220"/>
      <c r="O38" s="1223"/>
      <c r="P38" s="1217"/>
      <c r="Q38" s="1217"/>
      <c r="R38" s="1217"/>
      <c r="S38" s="1217"/>
      <c r="T38" s="1217"/>
      <c r="U38" s="1220"/>
      <c r="V38" s="1223"/>
      <c r="W38" s="1217"/>
      <c r="X38" s="1217"/>
      <c r="Y38" s="1217"/>
      <c r="Z38" s="1217"/>
      <c r="AA38" s="1217"/>
      <c r="AB38" s="1220"/>
      <c r="AC38" s="1223"/>
      <c r="AD38" s="1217"/>
      <c r="AE38" s="1217"/>
      <c r="AF38" s="1217"/>
      <c r="AG38" s="1217"/>
      <c r="AH38" s="1217"/>
      <c r="AI38" s="1220"/>
      <c r="AJ38" s="1223"/>
      <c r="AK38" s="1217"/>
      <c r="AL38" s="1232"/>
      <c r="AM38" s="1237"/>
      <c r="AN38" s="1238"/>
      <c r="AO38" s="1239"/>
      <c r="AP38" s="1246"/>
      <c r="AQ38" s="1247"/>
      <c r="AR38" s="1247"/>
      <c r="AS38" s="1247"/>
      <c r="AT38" s="1248"/>
      <c r="AU38" s="1255"/>
      <c r="AV38" s="1256"/>
      <c r="AW38" s="1257"/>
      <c r="AX38" s="1261"/>
      <c r="AY38" s="1262"/>
      <c r="AZ38" s="1262"/>
      <c r="BA38" s="1262"/>
      <c r="BB38" s="1263"/>
      <c r="BC38" s="1226"/>
      <c r="BD38" s="1229"/>
      <c r="BE38" s="1229"/>
      <c r="BF38" s="1229"/>
      <c r="BG38" s="1229"/>
      <c r="BH38" s="1229"/>
      <c r="BI38" s="1229"/>
      <c r="BJ38" s="1229"/>
      <c r="BK38" s="1268"/>
      <c r="BL38" s="1226"/>
      <c r="BM38" s="1229"/>
      <c r="BN38" s="1229"/>
      <c r="BO38" s="1229"/>
      <c r="BP38" s="1229"/>
      <c r="BQ38" s="1229"/>
      <c r="BR38" s="1229"/>
      <c r="BS38" s="1229"/>
      <c r="BT38" s="1268"/>
    </row>
    <row r="39" spans="1:72" ht="18.75" customHeight="1" x14ac:dyDescent="0.15">
      <c r="A39" s="1270" t="s">
        <v>141</v>
      </c>
      <c r="B39" s="1271"/>
      <c r="C39" s="1274"/>
      <c r="D39" s="1275"/>
      <c r="E39" s="1275"/>
      <c r="F39" s="1275"/>
      <c r="G39" s="1275"/>
      <c r="H39" s="1214"/>
      <c r="I39" s="1217"/>
      <c r="J39" s="1217"/>
      <c r="K39" s="1217"/>
      <c r="L39" s="1217"/>
      <c r="M39" s="1217"/>
      <c r="N39" s="1220"/>
      <c r="O39" s="1223"/>
      <c r="P39" s="1217"/>
      <c r="Q39" s="1217"/>
      <c r="R39" s="1217"/>
      <c r="S39" s="1217"/>
      <c r="T39" s="1217"/>
      <c r="U39" s="1220"/>
      <c r="V39" s="1223"/>
      <c r="W39" s="1217"/>
      <c r="X39" s="1217"/>
      <c r="Y39" s="1217"/>
      <c r="Z39" s="1217"/>
      <c r="AA39" s="1217"/>
      <c r="AB39" s="1220"/>
      <c r="AC39" s="1223"/>
      <c r="AD39" s="1217"/>
      <c r="AE39" s="1217"/>
      <c r="AF39" s="1217"/>
      <c r="AG39" s="1217"/>
      <c r="AH39" s="1217"/>
      <c r="AI39" s="1220"/>
      <c r="AJ39" s="1223"/>
      <c r="AK39" s="1217"/>
      <c r="AL39" s="1232"/>
      <c r="AM39" s="1237"/>
      <c r="AN39" s="1238"/>
      <c r="AO39" s="1239"/>
      <c r="AP39" s="1246"/>
      <c r="AQ39" s="1247"/>
      <c r="AR39" s="1247"/>
      <c r="AS39" s="1247"/>
      <c r="AT39" s="1248"/>
      <c r="AU39" s="1284"/>
      <c r="AV39" s="1285"/>
      <c r="AW39" s="169" t="s">
        <v>15</v>
      </c>
      <c r="AX39" s="1261"/>
      <c r="AY39" s="1262"/>
      <c r="AZ39" s="1262"/>
      <c r="BA39" s="1262"/>
      <c r="BB39" s="1263"/>
      <c r="BC39" s="1226"/>
      <c r="BD39" s="1229"/>
      <c r="BE39" s="1229"/>
      <c r="BF39" s="1229"/>
      <c r="BG39" s="1229"/>
      <c r="BH39" s="1229"/>
      <c r="BI39" s="1229"/>
      <c r="BJ39" s="1229"/>
      <c r="BK39" s="1268"/>
      <c r="BL39" s="1226"/>
      <c r="BM39" s="1229"/>
      <c r="BN39" s="1229"/>
      <c r="BO39" s="1229"/>
      <c r="BP39" s="1229"/>
      <c r="BQ39" s="1229"/>
      <c r="BR39" s="1229"/>
      <c r="BS39" s="1229"/>
      <c r="BT39" s="1268"/>
    </row>
    <row r="40" spans="1:72" ht="18.75" customHeight="1" x14ac:dyDescent="0.15">
      <c r="A40" s="1272"/>
      <c r="B40" s="1273"/>
      <c r="C40" s="1276"/>
      <c r="D40" s="1277"/>
      <c r="E40" s="1277"/>
      <c r="F40" s="1277"/>
      <c r="G40" s="1277"/>
      <c r="H40" s="1215"/>
      <c r="I40" s="1218"/>
      <c r="J40" s="1218"/>
      <c r="K40" s="1218"/>
      <c r="L40" s="1218"/>
      <c r="M40" s="1218"/>
      <c r="N40" s="1221"/>
      <c r="O40" s="1224"/>
      <c r="P40" s="1218"/>
      <c r="Q40" s="1218"/>
      <c r="R40" s="1218"/>
      <c r="S40" s="1218"/>
      <c r="T40" s="1218"/>
      <c r="U40" s="1221"/>
      <c r="V40" s="1224"/>
      <c r="W40" s="1218"/>
      <c r="X40" s="1218"/>
      <c r="Y40" s="1218"/>
      <c r="Z40" s="1218"/>
      <c r="AA40" s="1218"/>
      <c r="AB40" s="1221"/>
      <c r="AC40" s="1224"/>
      <c r="AD40" s="1218"/>
      <c r="AE40" s="1218"/>
      <c r="AF40" s="1218"/>
      <c r="AG40" s="1218"/>
      <c r="AH40" s="1218"/>
      <c r="AI40" s="1221"/>
      <c r="AJ40" s="1224"/>
      <c r="AK40" s="1218"/>
      <c r="AL40" s="1233"/>
      <c r="AM40" s="1240"/>
      <c r="AN40" s="1241"/>
      <c r="AO40" s="1242"/>
      <c r="AP40" s="1249"/>
      <c r="AQ40" s="1250"/>
      <c r="AR40" s="1250"/>
      <c r="AS40" s="1250"/>
      <c r="AT40" s="1251"/>
      <c r="AU40" s="1286"/>
      <c r="AV40" s="1287"/>
      <c r="AW40" s="170" t="s">
        <v>246</v>
      </c>
      <c r="AX40" s="1264"/>
      <c r="AY40" s="1265"/>
      <c r="AZ40" s="1265"/>
      <c r="BA40" s="1265"/>
      <c r="BB40" s="1266"/>
      <c r="BC40" s="1227"/>
      <c r="BD40" s="1230"/>
      <c r="BE40" s="1230"/>
      <c r="BF40" s="1230"/>
      <c r="BG40" s="1230"/>
      <c r="BH40" s="1230"/>
      <c r="BI40" s="1230"/>
      <c r="BJ40" s="1230"/>
      <c r="BK40" s="1269"/>
      <c r="BL40" s="1227"/>
      <c r="BM40" s="1230"/>
      <c r="BN40" s="1230"/>
      <c r="BO40" s="1230"/>
      <c r="BP40" s="1230"/>
      <c r="BQ40" s="1230"/>
      <c r="BR40" s="1230"/>
      <c r="BS40" s="1230"/>
      <c r="BT40" s="1269"/>
    </row>
    <row r="41" spans="1:72" ht="18.75" customHeight="1" thickBot="1" x14ac:dyDescent="0.45">
      <c r="A41" s="1288" t="s">
        <v>247</v>
      </c>
      <c r="B41" s="1289"/>
      <c r="C41" s="1289"/>
      <c r="D41" s="1289"/>
      <c r="E41" s="1289"/>
      <c r="F41" s="1289"/>
      <c r="G41" s="1289"/>
      <c r="H41" s="171">
        <v>1</v>
      </c>
      <c r="I41" s="172">
        <v>2</v>
      </c>
      <c r="J41" s="172">
        <v>3</v>
      </c>
      <c r="K41" s="172">
        <v>4</v>
      </c>
      <c r="L41" s="172">
        <v>5</v>
      </c>
      <c r="M41" s="172">
        <v>6</v>
      </c>
      <c r="N41" s="173">
        <v>7</v>
      </c>
      <c r="O41" s="174">
        <v>8</v>
      </c>
      <c r="P41" s="172">
        <v>9</v>
      </c>
      <c r="Q41" s="172">
        <v>10</v>
      </c>
      <c r="R41" s="172">
        <v>11</v>
      </c>
      <c r="S41" s="172">
        <v>12</v>
      </c>
      <c r="T41" s="172">
        <v>13</v>
      </c>
      <c r="U41" s="175">
        <v>14</v>
      </c>
      <c r="V41" s="176">
        <v>15</v>
      </c>
      <c r="W41" s="172">
        <v>16</v>
      </c>
      <c r="X41" s="172">
        <v>17</v>
      </c>
      <c r="Y41" s="172">
        <v>18</v>
      </c>
      <c r="Z41" s="172">
        <v>19</v>
      </c>
      <c r="AA41" s="177">
        <v>20</v>
      </c>
      <c r="AB41" s="178">
        <v>21</v>
      </c>
      <c r="AC41" s="179">
        <v>22</v>
      </c>
      <c r="AD41" s="177">
        <v>23</v>
      </c>
      <c r="AE41" s="177">
        <v>24</v>
      </c>
      <c r="AF41" s="177">
        <v>25</v>
      </c>
      <c r="AG41" s="177">
        <v>26</v>
      </c>
      <c r="AH41" s="177">
        <v>27</v>
      </c>
      <c r="AI41" s="180">
        <v>28</v>
      </c>
      <c r="AJ41" s="181">
        <v>29</v>
      </c>
      <c r="AK41" s="177">
        <v>30</v>
      </c>
      <c r="AL41" s="182">
        <v>31</v>
      </c>
      <c r="AM41" s="1290" t="s">
        <v>152</v>
      </c>
      <c r="AN41" s="1291"/>
      <c r="AO41" s="1292"/>
      <c r="AP41" s="1290" t="s">
        <v>208</v>
      </c>
      <c r="AQ41" s="1290"/>
      <c r="AR41" s="1290"/>
      <c r="AS41" s="1293"/>
      <c r="AT41" s="1293"/>
      <c r="AU41" s="1293" t="s">
        <v>248</v>
      </c>
      <c r="AV41" s="1293"/>
      <c r="AW41" s="1293"/>
      <c r="AX41" s="1294" t="s">
        <v>149</v>
      </c>
      <c r="AY41" s="1294"/>
      <c r="AZ41" s="1294"/>
      <c r="BA41" s="1294"/>
      <c r="BB41" s="1294"/>
      <c r="BC41" s="1288" t="s">
        <v>211</v>
      </c>
      <c r="BD41" s="1289"/>
      <c r="BE41" s="1289"/>
      <c r="BF41" s="1289"/>
      <c r="BG41" s="1289"/>
      <c r="BH41" s="1289"/>
      <c r="BI41" s="1289"/>
      <c r="BJ41" s="1289"/>
      <c r="BK41" s="1295"/>
      <c r="BL41" s="1288" t="s">
        <v>249</v>
      </c>
      <c r="BM41" s="1289"/>
      <c r="BN41" s="1289"/>
      <c r="BO41" s="1289"/>
      <c r="BP41" s="1289"/>
      <c r="BQ41" s="1289"/>
      <c r="BR41" s="1289"/>
      <c r="BS41" s="1289"/>
      <c r="BT41" s="1295"/>
    </row>
    <row r="42" spans="1:72" ht="18.75" customHeight="1" thickTop="1" x14ac:dyDescent="0.4">
      <c r="A42" s="153" t="s">
        <v>77</v>
      </c>
      <c r="B42" s="150" t="s">
        <v>250</v>
      </c>
      <c r="C42" s="150"/>
      <c r="AA42" s="1296" t="s">
        <v>251</v>
      </c>
      <c r="AB42" s="1297"/>
      <c r="AC42" s="1297"/>
      <c r="AD42" s="1298"/>
      <c r="AE42" s="1305" t="s">
        <v>252</v>
      </c>
      <c r="AF42" s="1307" t="s">
        <v>253</v>
      </c>
      <c r="AG42" s="1309"/>
      <c r="AH42" s="1309"/>
      <c r="AI42" s="1309" t="s">
        <v>254</v>
      </c>
      <c r="AJ42" s="1311"/>
      <c r="AK42" s="1311"/>
      <c r="AL42" s="1313" t="s">
        <v>255</v>
      </c>
      <c r="AM42" s="1315" t="s">
        <v>256</v>
      </c>
      <c r="AN42" s="1317" t="s">
        <v>253</v>
      </c>
      <c r="AO42" s="1309"/>
      <c r="AP42" s="1309"/>
      <c r="AQ42" s="1309" t="s">
        <v>254</v>
      </c>
      <c r="AR42" s="1311"/>
      <c r="AS42" s="1311"/>
      <c r="AT42" s="1313" t="s">
        <v>255</v>
      </c>
      <c r="AU42" s="1315" t="s">
        <v>257</v>
      </c>
      <c r="AV42" s="1317" t="s">
        <v>253</v>
      </c>
      <c r="AW42" s="1309"/>
      <c r="AX42" s="1309"/>
      <c r="AY42" s="1309" t="s">
        <v>254</v>
      </c>
      <c r="AZ42" s="1311"/>
      <c r="BA42" s="1311"/>
      <c r="BB42" s="1319" t="s">
        <v>255</v>
      </c>
      <c r="BC42" s="152">
        <f>IF($AJ$42&gt;$AG$42,$AJ$42-$AG$42,$AJ$42+1-$AG$42)</f>
        <v>1</v>
      </c>
      <c r="BD42" s="152">
        <f>IF($AJ$44&gt;$AG$44,$AJ$44-$AG$44,$AJ$44+1-$AG$44)</f>
        <v>1</v>
      </c>
      <c r="BE42" s="152">
        <f>IF($AJ$46&gt;$AG$46,$AJ$46-$AG$46,$AJ$46+1-$AG$46)</f>
        <v>1</v>
      </c>
      <c r="BF42" s="152">
        <f>IF($AR$42&gt;$AO$42,$AR$42-$AO$42,$AR$42+1-$AO$42)</f>
        <v>1</v>
      </c>
      <c r="BG42" s="152">
        <f>IF($AR$44&gt;$AO$44,$AR$44-$AO$44,$AR$44+1-$AO$44)</f>
        <v>1</v>
      </c>
      <c r="BH42" s="152">
        <f>IF($AR$46&gt;$AO$46,$AR$46-$AO$46,$AR$46+1-$AO$46)</f>
        <v>1</v>
      </c>
      <c r="BI42" s="152">
        <f>IF($AZ$42&gt;$AW$42,$AZ$42-$AW$42,$AZ$42+1-$AW$42)</f>
        <v>1</v>
      </c>
      <c r="BJ42" s="152">
        <f>IF($AZ$44&gt;$AW$44,$AZ$44-$AW$44,$AZ$44+1-$AW$44)</f>
        <v>1</v>
      </c>
      <c r="BK42" s="152">
        <f>IF($AZ$46&gt;$AW$46,$AZ$46-$AW$46,$AZ$46+1-$AW$46)</f>
        <v>1</v>
      </c>
    </row>
    <row r="43" spans="1:72" ht="18.75" customHeight="1" x14ac:dyDescent="0.4">
      <c r="A43" s="150"/>
      <c r="B43" s="150" t="s">
        <v>839</v>
      </c>
      <c r="C43" s="183"/>
      <c r="D43" s="184"/>
      <c r="E43" s="184"/>
      <c r="F43" s="184"/>
      <c r="G43" s="184"/>
      <c r="H43" s="184"/>
      <c r="I43" s="184"/>
      <c r="J43" s="184"/>
      <c r="K43" s="184"/>
      <c r="L43" s="184"/>
      <c r="M43" s="184"/>
      <c r="N43" s="184"/>
      <c r="O43" s="184"/>
      <c r="P43" s="184"/>
      <c r="Q43" s="184"/>
      <c r="R43" s="184"/>
      <c r="S43" s="184"/>
      <c r="T43" s="185"/>
      <c r="U43" s="185"/>
      <c r="V43" s="185"/>
      <c r="W43" s="185"/>
      <c r="X43" s="185"/>
      <c r="Y43" s="186"/>
      <c r="Z43" s="186"/>
      <c r="AA43" s="1299"/>
      <c r="AB43" s="1300"/>
      <c r="AC43" s="1300"/>
      <c r="AD43" s="1301"/>
      <c r="AE43" s="1306"/>
      <c r="AF43" s="1308"/>
      <c r="AG43" s="1310"/>
      <c r="AH43" s="1310"/>
      <c r="AI43" s="1310"/>
      <c r="AJ43" s="1312"/>
      <c r="AK43" s="1312"/>
      <c r="AL43" s="1314"/>
      <c r="AM43" s="1316"/>
      <c r="AN43" s="1318"/>
      <c r="AO43" s="1310"/>
      <c r="AP43" s="1310"/>
      <c r="AQ43" s="1310"/>
      <c r="AR43" s="1312"/>
      <c r="AS43" s="1312"/>
      <c r="AT43" s="1314"/>
      <c r="AU43" s="1316"/>
      <c r="AV43" s="1318"/>
      <c r="AW43" s="1310"/>
      <c r="AX43" s="1310"/>
      <c r="AY43" s="1310"/>
      <c r="AZ43" s="1312"/>
      <c r="BA43" s="1312"/>
      <c r="BB43" s="1320"/>
    </row>
    <row r="44" spans="1:72" ht="18.75" customHeight="1" x14ac:dyDescent="0.4">
      <c r="A44" s="183"/>
      <c r="B44" s="150" t="s">
        <v>258</v>
      </c>
      <c r="C44" s="183"/>
      <c r="D44" s="184"/>
      <c r="E44" s="184"/>
      <c r="F44" s="184"/>
      <c r="G44" s="184"/>
      <c r="H44" s="184"/>
      <c r="I44" s="184"/>
      <c r="J44" s="184"/>
      <c r="K44" s="184"/>
      <c r="L44" s="184"/>
      <c r="M44" s="184"/>
      <c r="N44" s="184"/>
      <c r="O44" s="184"/>
      <c r="P44" s="184"/>
      <c r="Q44" s="184"/>
      <c r="R44" s="184"/>
      <c r="S44" s="184"/>
      <c r="T44" s="185"/>
      <c r="U44" s="185"/>
      <c r="V44" s="185"/>
      <c r="W44" s="185"/>
      <c r="X44" s="185"/>
      <c r="Y44" s="151"/>
      <c r="Z44" s="151"/>
      <c r="AA44" s="1299"/>
      <c r="AB44" s="1300"/>
      <c r="AC44" s="1300"/>
      <c r="AD44" s="1301"/>
      <c r="AE44" s="1321" t="s">
        <v>259</v>
      </c>
      <c r="AF44" s="1322" t="s">
        <v>253</v>
      </c>
      <c r="AG44" s="1324"/>
      <c r="AH44" s="1324"/>
      <c r="AI44" s="1324" t="s">
        <v>254</v>
      </c>
      <c r="AJ44" s="1325"/>
      <c r="AK44" s="1325"/>
      <c r="AL44" s="1331" t="s">
        <v>255</v>
      </c>
      <c r="AM44" s="1333" t="s">
        <v>260</v>
      </c>
      <c r="AN44" s="1324" t="s">
        <v>253</v>
      </c>
      <c r="AO44" s="1324"/>
      <c r="AP44" s="1324"/>
      <c r="AQ44" s="1324" t="s">
        <v>254</v>
      </c>
      <c r="AR44" s="1325"/>
      <c r="AS44" s="1325"/>
      <c r="AT44" s="1331" t="s">
        <v>255</v>
      </c>
      <c r="AU44" s="1333" t="s">
        <v>261</v>
      </c>
      <c r="AV44" s="1324" t="s">
        <v>253</v>
      </c>
      <c r="AW44" s="1324"/>
      <c r="AX44" s="1324"/>
      <c r="AY44" s="1324" t="s">
        <v>254</v>
      </c>
      <c r="AZ44" s="1325"/>
      <c r="BA44" s="1325"/>
      <c r="BB44" s="1326" t="s">
        <v>255</v>
      </c>
    </row>
    <row r="45" spans="1:72" ht="18.75" customHeight="1" x14ac:dyDescent="0.4">
      <c r="A45" s="187"/>
      <c r="B45" s="150" t="s">
        <v>262</v>
      </c>
      <c r="C45" s="150"/>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299"/>
      <c r="AB45" s="1300"/>
      <c r="AC45" s="1300"/>
      <c r="AD45" s="1301"/>
      <c r="AE45" s="1306"/>
      <c r="AF45" s="1323"/>
      <c r="AG45" s="1310"/>
      <c r="AH45" s="1310"/>
      <c r="AI45" s="1310"/>
      <c r="AJ45" s="1312"/>
      <c r="AK45" s="1312"/>
      <c r="AL45" s="1314"/>
      <c r="AM45" s="1316"/>
      <c r="AN45" s="1310"/>
      <c r="AO45" s="1310"/>
      <c r="AP45" s="1310"/>
      <c r="AQ45" s="1310"/>
      <c r="AR45" s="1312"/>
      <c r="AS45" s="1312"/>
      <c r="AT45" s="1314"/>
      <c r="AU45" s="1316"/>
      <c r="AV45" s="1310"/>
      <c r="AW45" s="1310"/>
      <c r="AX45" s="1310"/>
      <c r="AY45" s="1310"/>
      <c r="AZ45" s="1312"/>
      <c r="BA45" s="1312"/>
      <c r="BB45" s="1320"/>
    </row>
    <row r="46" spans="1:72" ht="18.75" customHeight="1" x14ac:dyDescent="0.4">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299"/>
      <c r="AB46" s="1300"/>
      <c r="AC46" s="1300"/>
      <c r="AD46" s="1301"/>
      <c r="AE46" s="1321" t="s">
        <v>263</v>
      </c>
      <c r="AF46" s="1322" t="s">
        <v>253</v>
      </c>
      <c r="AG46" s="1324"/>
      <c r="AH46" s="1324"/>
      <c r="AI46" s="1324" t="s">
        <v>254</v>
      </c>
      <c r="AJ46" s="1325"/>
      <c r="AK46" s="1325"/>
      <c r="AL46" s="1331" t="s">
        <v>255</v>
      </c>
      <c r="AM46" s="1333" t="s">
        <v>264</v>
      </c>
      <c r="AN46" s="1324" t="s">
        <v>253</v>
      </c>
      <c r="AO46" s="1324"/>
      <c r="AP46" s="1324"/>
      <c r="AQ46" s="1324" t="s">
        <v>254</v>
      </c>
      <c r="AR46" s="1325"/>
      <c r="AS46" s="1325"/>
      <c r="AT46" s="1331" t="s">
        <v>255</v>
      </c>
      <c r="AU46" s="1333" t="s">
        <v>265</v>
      </c>
      <c r="AV46" s="1324" t="s">
        <v>253</v>
      </c>
      <c r="AW46" s="1324"/>
      <c r="AX46" s="1324"/>
      <c r="AY46" s="1324" t="s">
        <v>254</v>
      </c>
      <c r="AZ46" s="1325"/>
      <c r="BA46" s="1325"/>
      <c r="BB46" s="1326" t="s">
        <v>255</v>
      </c>
    </row>
    <row r="47" spans="1:72" ht="18.75" customHeight="1" thickBot="1" x14ac:dyDescent="0.45">
      <c r="AA47" s="1302"/>
      <c r="AB47" s="1303"/>
      <c r="AC47" s="1303"/>
      <c r="AD47" s="1304"/>
      <c r="AE47" s="1327"/>
      <c r="AF47" s="1328"/>
      <c r="AG47" s="1329"/>
      <c r="AH47" s="1329"/>
      <c r="AI47" s="1329"/>
      <c r="AJ47" s="1330"/>
      <c r="AK47" s="1330"/>
      <c r="AL47" s="1332"/>
      <c r="AM47" s="1334"/>
      <c r="AN47" s="1329"/>
      <c r="AO47" s="1329"/>
      <c r="AP47" s="1329"/>
      <c r="AQ47" s="1329"/>
      <c r="AR47" s="1330"/>
      <c r="AS47" s="1330"/>
      <c r="AT47" s="1332"/>
      <c r="AU47" s="1334"/>
      <c r="AV47" s="1329"/>
      <c r="AW47" s="1329"/>
      <c r="AX47" s="1329"/>
      <c r="AY47" s="1329"/>
      <c r="AZ47" s="1330"/>
      <c r="BA47" s="1330"/>
      <c r="BB47" s="1335"/>
    </row>
    <row r="48" spans="1:72" ht="18.75" customHeight="1" thickTop="1" x14ac:dyDescent="0.4"/>
    <row r="49" spans="12:34" ht="18.75" customHeight="1" x14ac:dyDescent="0.4">
      <c r="L49" s="1336"/>
      <c r="M49" s="1336"/>
      <c r="N49" s="1336"/>
      <c r="O49" s="1336"/>
      <c r="P49" s="1336"/>
      <c r="Q49" s="1336"/>
      <c r="R49" s="1336"/>
      <c r="S49" s="1336"/>
      <c r="T49" s="1336"/>
      <c r="U49" s="1336"/>
      <c r="V49" s="1336"/>
      <c r="W49" s="1336"/>
      <c r="X49" s="1336"/>
      <c r="Y49" s="1336"/>
      <c r="Z49" s="1336"/>
      <c r="AA49" s="1336"/>
      <c r="AB49" s="1336"/>
      <c r="AC49" s="1336"/>
      <c r="AD49" s="1336"/>
      <c r="AE49" s="1336"/>
      <c r="AF49" s="1336"/>
      <c r="AG49" s="1336"/>
      <c r="AH49" s="1336"/>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AY46:AY47"/>
    <mergeCell ref="AZ46:BA47"/>
    <mergeCell ref="BB46:BB47"/>
    <mergeCell ref="L49:AH49"/>
    <mergeCell ref="AQ46:AQ47"/>
    <mergeCell ref="AR46:AS47"/>
    <mergeCell ref="AT46:AT47"/>
    <mergeCell ref="AU46:AU47"/>
    <mergeCell ref="AV46:AV47"/>
    <mergeCell ref="AW46:AX47"/>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D37:BD40"/>
    <mergeCell ref="BE37:BE40"/>
    <mergeCell ref="BF37:BF40"/>
    <mergeCell ref="BG37:BG40"/>
    <mergeCell ref="AJ37:AJ40"/>
    <mergeCell ref="AK37:AK40"/>
    <mergeCell ref="AL37:AL40"/>
    <mergeCell ref="AM37:AO40"/>
    <mergeCell ref="AP37:AT40"/>
    <mergeCell ref="AU37:AW38"/>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C33:AC36"/>
    <mergeCell ref="AD33:AD36"/>
    <mergeCell ref="AE33:AE36"/>
    <mergeCell ref="AF33:AF36"/>
    <mergeCell ref="AG33:AG36"/>
    <mergeCell ref="AH33:AH36"/>
    <mergeCell ref="W33:W36"/>
    <mergeCell ref="X33:X36"/>
    <mergeCell ref="Y33:Y36"/>
    <mergeCell ref="Z33:Z36"/>
    <mergeCell ref="AA33:AA36"/>
    <mergeCell ref="AB33:AB36"/>
    <mergeCell ref="Q33:Q36"/>
    <mergeCell ref="R33:R36"/>
    <mergeCell ref="S33:S36"/>
    <mergeCell ref="T33:T36"/>
    <mergeCell ref="U33:U36"/>
    <mergeCell ref="V33:V36"/>
    <mergeCell ref="K33:K36"/>
    <mergeCell ref="L33:L36"/>
    <mergeCell ref="M33:M36"/>
    <mergeCell ref="N33:N36"/>
    <mergeCell ref="O33:O36"/>
    <mergeCell ref="P33:P36"/>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BD29:BD32"/>
    <mergeCell ref="BE29:BE32"/>
    <mergeCell ref="BF29:BF32"/>
    <mergeCell ref="BG29:BG32"/>
    <mergeCell ref="AJ29:AJ32"/>
    <mergeCell ref="AK29:AK32"/>
    <mergeCell ref="AL29:AL32"/>
    <mergeCell ref="AM29:AO32"/>
    <mergeCell ref="AP29:AT32"/>
    <mergeCell ref="AU29:AW30"/>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C25:AC28"/>
    <mergeCell ref="AD25:AD28"/>
    <mergeCell ref="AE25:AE28"/>
    <mergeCell ref="AF25:AF28"/>
    <mergeCell ref="AG25:AG28"/>
    <mergeCell ref="AH25:AH28"/>
    <mergeCell ref="W25:W28"/>
    <mergeCell ref="X25:X28"/>
    <mergeCell ref="Y25:Y28"/>
    <mergeCell ref="Z25:Z28"/>
    <mergeCell ref="AA25:AA28"/>
    <mergeCell ref="AB25:AB28"/>
    <mergeCell ref="Q25:Q28"/>
    <mergeCell ref="R25:R28"/>
    <mergeCell ref="S25:S28"/>
    <mergeCell ref="T25:T28"/>
    <mergeCell ref="U25:U28"/>
    <mergeCell ref="V25:V28"/>
    <mergeCell ref="K25:K28"/>
    <mergeCell ref="L25:L28"/>
    <mergeCell ref="M25:M28"/>
    <mergeCell ref="N25:N28"/>
    <mergeCell ref="O25:O28"/>
    <mergeCell ref="P25:P28"/>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BD21:BD24"/>
    <mergeCell ref="BE21:BE24"/>
    <mergeCell ref="BF21:BF24"/>
    <mergeCell ref="BG21:BG24"/>
    <mergeCell ref="AJ21:AJ24"/>
    <mergeCell ref="AK21:AK24"/>
    <mergeCell ref="AL21:AL24"/>
    <mergeCell ref="AM21:AO24"/>
    <mergeCell ref="AP21:AT24"/>
    <mergeCell ref="AU21:AW22"/>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C17:AC20"/>
    <mergeCell ref="AD17:AD20"/>
    <mergeCell ref="AE17:AE20"/>
    <mergeCell ref="AF17:AF20"/>
    <mergeCell ref="AG17:AG20"/>
    <mergeCell ref="AH17:AH20"/>
    <mergeCell ref="W17:W20"/>
    <mergeCell ref="X17:X20"/>
    <mergeCell ref="Y17:Y20"/>
    <mergeCell ref="Z17:Z20"/>
    <mergeCell ref="AA17:AA20"/>
    <mergeCell ref="AB17:AB20"/>
    <mergeCell ref="Q17:Q20"/>
    <mergeCell ref="R17:R20"/>
    <mergeCell ref="S17:S20"/>
    <mergeCell ref="T17:T20"/>
    <mergeCell ref="U17:U20"/>
    <mergeCell ref="V17:V20"/>
    <mergeCell ref="K17:K20"/>
    <mergeCell ref="L17:L20"/>
    <mergeCell ref="M17:M20"/>
    <mergeCell ref="N17:N20"/>
    <mergeCell ref="O17:O20"/>
    <mergeCell ref="P17:P20"/>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BD13:BD16"/>
    <mergeCell ref="BE13:BE16"/>
    <mergeCell ref="BF13:BF16"/>
    <mergeCell ref="BG13:BG16"/>
    <mergeCell ref="AJ13:AJ16"/>
    <mergeCell ref="AK13:AK16"/>
    <mergeCell ref="AL13:AL16"/>
    <mergeCell ref="AM13:AO16"/>
    <mergeCell ref="AP13:AT16"/>
    <mergeCell ref="AU13:AW14"/>
    <mergeCell ref="AD13:AD16"/>
    <mergeCell ref="AE13:AE16"/>
    <mergeCell ref="AF13:AF16"/>
    <mergeCell ref="AG13:AG16"/>
    <mergeCell ref="AH13:AH16"/>
    <mergeCell ref="AI13:AI16"/>
    <mergeCell ref="X13:X16"/>
    <mergeCell ref="Y13:Y16"/>
    <mergeCell ref="Z13:Z16"/>
    <mergeCell ref="AA13:AA16"/>
    <mergeCell ref="AB13:AB16"/>
    <mergeCell ref="AC13:AC16"/>
    <mergeCell ref="R13:R16"/>
    <mergeCell ref="S13:S16"/>
    <mergeCell ref="T13:T16"/>
    <mergeCell ref="U13:U16"/>
    <mergeCell ref="V13:V16"/>
    <mergeCell ref="W13:W16"/>
    <mergeCell ref="L13:L16"/>
    <mergeCell ref="M13:M16"/>
    <mergeCell ref="N13:N16"/>
    <mergeCell ref="O13:O16"/>
    <mergeCell ref="P13:P16"/>
    <mergeCell ref="Q13:Q16"/>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BO9:BO12"/>
    <mergeCell ref="BP9:BP12"/>
    <mergeCell ref="BQ9:BQ12"/>
    <mergeCell ref="BR9:BR12"/>
    <mergeCell ref="BS9:BS12"/>
    <mergeCell ref="BT9:BT12"/>
    <mergeCell ref="BI9:BI12"/>
    <mergeCell ref="BJ9:BJ12"/>
    <mergeCell ref="BK9:BK12"/>
    <mergeCell ref="BL9:BL12"/>
    <mergeCell ref="BM9:BM12"/>
    <mergeCell ref="BN9:BN12"/>
    <mergeCell ref="BC9:BC12"/>
    <mergeCell ref="BD9:BD12"/>
    <mergeCell ref="BE9:BE12"/>
    <mergeCell ref="BF9:BF12"/>
    <mergeCell ref="BG9:BG12"/>
    <mergeCell ref="BH9:BH12"/>
    <mergeCell ref="AK9:AK12"/>
    <mergeCell ref="AL9:AL12"/>
    <mergeCell ref="AM9:AO12"/>
    <mergeCell ref="AP9:AT12"/>
    <mergeCell ref="AU9:AW10"/>
    <mergeCell ref="AX9:BB12"/>
    <mergeCell ref="U9:U12"/>
    <mergeCell ref="V9:V12"/>
    <mergeCell ref="W9:W12"/>
    <mergeCell ref="X9:X12"/>
    <mergeCell ref="M9:M12"/>
    <mergeCell ref="N9:N12"/>
    <mergeCell ref="O9:O12"/>
    <mergeCell ref="P9:P12"/>
    <mergeCell ref="Q9:Q12"/>
    <mergeCell ref="R9:R12"/>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s>
  <phoneticPr fontId="1"/>
  <printOptions horizontalCentered="1" verticalCentered="1"/>
  <pageMargins left="0.70866141732283472" right="0.19685039370078741" top="0.39370078740157483" bottom="0.39370078740157483" header="0.39370078740157483" footer="0"/>
  <pageSetup paperSize="9" scale="51" orientation="landscape" r:id="rId1"/>
  <headerFooter scaleWithDoc="0">
    <oddFooter>&amp;C7/23&amp;R&amp;F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A59AC561-B898-49AA-A2D9-0C6CD7EC9857}">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693F-FA0E-4986-9861-0008265563DF}">
  <sheetPr>
    <tabColor theme="7" tint="0.79998168889431442"/>
    <pageSetUpPr fitToPage="1"/>
  </sheetPr>
  <dimension ref="A1:CY110"/>
  <sheetViews>
    <sheetView view="pageBreakPreview" zoomScaleNormal="100" zoomScaleSheetLayoutView="100" workbookViewId="0"/>
  </sheetViews>
  <sheetFormatPr defaultRowHeight="16.5" x14ac:dyDescent="0.4"/>
  <cols>
    <col min="1" max="1" width="4.625" style="152" customWidth="1"/>
    <col min="2" max="7" width="2.625" style="152" customWidth="1"/>
    <col min="8" max="49" width="2.375" style="152" customWidth="1"/>
    <col min="50" max="89" width="2.625" style="152" customWidth="1"/>
    <col min="90" max="103" width="9" style="152"/>
    <col min="104" max="256" width="9" style="7"/>
    <col min="257" max="257" width="4.625" style="7" customWidth="1"/>
    <col min="258" max="263" width="2.625" style="7" customWidth="1"/>
    <col min="264" max="305" width="2.375" style="7" customWidth="1"/>
    <col min="306" max="345" width="2.625" style="7" customWidth="1"/>
    <col min="346" max="512" width="9" style="7"/>
    <col min="513" max="513" width="4.625" style="7" customWidth="1"/>
    <col min="514" max="519" width="2.625" style="7" customWidth="1"/>
    <col min="520" max="561" width="2.375" style="7" customWidth="1"/>
    <col min="562" max="601" width="2.625" style="7" customWidth="1"/>
    <col min="602" max="768" width="9" style="7"/>
    <col min="769" max="769" width="4.625" style="7" customWidth="1"/>
    <col min="770" max="775" width="2.625" style="7" customWidth="1"/>
    <col min="776" max="817" width="2.375" style="7" customWidth="1"/>
    <col min="818" max="857" width="2.625" style="7" customWidth="1"/>
    <col min="858" max="1024" width="9" style="7"/>
    <col min="1025" max="1025" width="4.625" style="7" customWidth="1"/>
    <col min="1026" max="1031" width="2.625" style="7" customWidth="1"/>
    <col min="1032" max="1073" width="2.375" style="7" customWidth="1"/>
    <col min="1074" max="1113" width="2.625" style="7" customWidth="1"/>
    <col min="1114" max="1280" width="9" style="7"/>
    <col min="1281" max="1281" width="4.625" style="7" customWidth="1"/>
    <col min="1282" max="1287" width="2.625" style="7" customWidth="1"/>
    <col min="1288" max="1329" width="2.375" style="7" customWidth="1"/>
    <col min="1330" max="1369" width="2.625" style="7" customWidth="1"/>
    <col min="1370" max="1536" width="9" style="7"/>
    <col min="1537" max="1537" width="4.625" style="7" customWidth="1"/>
    <col min="1538" max="1543" width="2.625" style="7" customWidth="1"/>
    <col min="1544" max="1585" width="2.375" style="7" customWidth="1"/>
    <col min="1586" max="1625" width="2.625" style="7" customWidth="1"/>
    <col min="1626" max="1792" width="9" style="7"/>
    <col min="1793" max="1793" width="4.625" style="7" customWidth="1"/>
    <col min="1794" max="1799" width="2.625" style="7" customWidth="1"/>
    <col min="1800" max="1841" width="2.375" style="7" customWidth="1"/>
    <col min="1842" max="1881" width="2.625" style="7" customWidth="1"/>
    <col min="1882" max="2048" width="9" style="7"/>
    <col min="2049" max="2049" width="4.625" style="7" customWidth="1"/>
    <col min="2050" max="2055" width="2.625" style="7" customWidth="1"/>
    <col min="2056" max="2097" width="2.375" style="7" customWidth="1"/>
    <col min="2098" max="2137" width="2.625" style="7" customWidth="1"/>
    <col min="2138" max="2304" width="9" style="7"/>
    <col min="2305" max="2305" width="4.625" style="7" customWidth="1"/>
    <col min="2306" max="2311" width="2.625" style="7" customWidth="1"/>
    <col min="2312" max="2353" width="2.375" style="7" customWidth="1"/>
    <col min="2354" max="2393" width="2.625" style="7" customWidth="1"/>
    <col min="2394" max="2560" width="9" style="7"/>
    <col min="2561" max="2561" width="4.625" style="7" customWidth="1"/>
    <col min="2562" max="2567" width="2.625" style="7" customWidth="1"/>
    <col min="2568" max="2609" width="2.375" style="7" customWidth="1"/>
    <col min="2610" max="2649" width="2.625" style="7" customWidth="1"/>
    <col min="2650" max="2816" width="9" style="7"/>
    <col min="2817" max="2817" width="4.625" style="7" customWidth="1"/>
    <col min="2818" max="2823" width="2.625" style="7" customWidth="1"/>
    <col min="2824" max="2865" width="2.375" style="7" customWidth="1"/>
    <col min="2866" max="2905" width="2.625" style="7" customWidth="1"/>
    <col min="2906" max="3072" width="9" style="7"/>
    <col min="3073" max="3073" width="4.625" style="7" customWidth="1"/>
    <col min="3074" max="3079" width="2.625" style="7" customWidth="1"/>
    <col min="3080" max="3121" width="2.375" style="7" customWidth="1"/>
    <col min="3122" max="3161" width="2.625" style="7" customWidth="1"/>
    <col min="3162" max="3328" width="9" style="7"/>
    <col min="3329" max="3329" width="4.625" style="7" customWidth="1"/>
    <col min="3330" max="3335" width="2.625" style="7" customWidth="1"/>
    <col min="3336" max="3377" width="2.375" style="7" customWidth="1"/>
    <col min="3378" max="3417" width="2.625" style="7" customWidth="1"/>
    <col min="3418" max="3584" width="9" style="7"/>
    <col min="3585" max="3585" width="4.625" style="7" customWidth="1"/>
    <col min="3586" max="3591" width="2.625" style="7" customWidth="1"/>
    <col min="3592" max="3633" width="2.375" style="7" customWidth="1"/>
    <col min="3634" max="3673" width="2.625" style="7" customWidth="1"/>
    <col min="3674" max="3840" width="9" style="7"/>
    <col min="3841" max="3841" width="4.625" style="7" customWidth="1"/>
    <col min="3842" max="3847" width="2.625" style="7" customWidth="1"/>
    <col min="3848" max="3889" width="2.375" style="7" customWidth="1"/>
    <col min="3890" max="3929" width="2.625" style="7" customWidth="1"/>
    <col min="3930" max="4096" width="9" style="7"/>
    <col min="4097" max="4097" width="4.625" style="7" customWidth="1"/>
    <col min="4098" max="4103" width="2.625" style="7" customWidth="1"/>
    <col min="4104" max="4145" width="2.375" style="7" customWidth="1"/>
    <col min="4146" max="4185" width="2.625" style="7" customWidth="1"/>
    <col min="4186" max="4352" width="9" style="7"/>
    <col min="4353" max="4353" width="4.625" style="7" customWidth="1"/>
    <col min="4354" max="4359" width="2.625" style="7" customWidth="1"/>
    <col min="4360" max="4401" width="2.375" style="7" customWidth="1"/>
    <col min="4402" max="4441" width="2.625" style="7" customWidth="1"/>
    <col min="4442" max="4608" width="9" style="7"/>
    <col min="4609" max="4609" width="4.625" style="7" customWidth="1"/>
    <col min="4610" max="4615" width="2.625" style="7" customWidth="1"/>
    <col min="4616" max="4657" width="2.375" style="7" customWidth="1"/>
    <col min="4658" max="4697" width="2.625" style="7" customWidth="1"/>
    <col min="4698" max="4864" width="9" style="7"/>
    <col min="4865" max="4865" width="4.625" style="7" customWidth="1"/>
    <col min="4866" max="4871" width="2.625" style="7" customWidth="1"/>
    <col min="4872" max="4913" width="2.375" style="7" customWidth="1"/>
    <col min="4914" max="4953" width="2.625" style="7" customWidth="1"/>
    <col min="4954" max="5120" width="9" style="7"/>
    <col min="5121" max="5121" width="4.625" style="7" customWidth="1"/>
    <col min="5122" max="5127" width="2.625" style="7" customWidth="1"/>
    <col min="5128" max="5169" width="2.375" style="7" customWidth="1"/>
    <col min="5170" max="5209" width="2.625" style="7" customWidth="1"/>
    <col min="5210" max="5376" width="9" style="7"/>
    <col min="5377" max="5377" width="4.625" style="7" customWidth="1"/>
    <col min="5378" max="5383" width="2.625" style="7" customWidth="1"/>
    <col min="5384" max="5425" width="2.375" style="7" customWidth="1"/>
    <col min="5426" max="5465" width="2.625" style="7" customWidth="1"/>
    <col min="5466" max="5632" width="9" style="7"/>
    <col min="5633" max="5633" width="4.625" style="7" customWidth="1"/>
    <col min="5634" max="5639" width="2.625" style="7" customWidth="1"/>
    <col min="5640" max="5681" width="2.375" style="7" customWidth="1"/>
    <col min="5682" max="5721" width="2.625" style="7" customWidth="1"/>
    <col min="5722" max="5888" width="9" style="7"/>
    <col min="5889" max="5889" width="4.625" style="7" customWidth="1"/>
    <col min="5890" max="5895" width="2.625" style="7" customWidth="1"/>
    <col min="5896" max="5937" width="2.375" style="7" customWidth="1"/>
    <col min="5938" max="5977" width="2.625" style="7" customWidth="1"/>
    <col min="5978" max="6144" width="9" style="7"/>
    <col min="6145" max="6145" width="4.625" style="7" customWidth="1"/>
    <col min="6146" max="6151" width="2.625" style="7" customWidth="1"/>
    <col min="6152" max="6193" width="2.375" style="7" customWidth="1"/>
    <col min="6194" max="6233" width="2.625" style="7" customWidth="1"/>
    <col min="6234" max="6400" width="9" style="7"/>
    <col min="6401" max="6401" width="4.625" style="7" customWidth="1"/>
    <col min="6402" max="6407" width="2.625" style="7" customWidth="1"/>
    <col min="6408" max="6449" width="2.375" style="7" customWidth="1"/>
    <col min="6450" max="6489" width="2.625" style="7" customWidth="1"/>
    <col min="6490" max="6656" width="9" style="7"/>
    <col min="6657" max="6657" width="4.625" style="7" customWidth="1"/>
    <col min="6658" max="6663" width="2.625" style="7" customWidth="1"/>
    <col min="6664" max="6705" width="2.375" style="7" customWidth="1"/>
    <col min="6706" max="6745" width="2.625" style="7" customWidth="1"/>
    <col min="6746" max="6912" width="9" style="7"/>
    <col min="6913" max="6913" width="4.625" style="7" customWidth="1"/>
    <col min="6914" max="6919" width="2.625" style="7" customWidth="1"/>
    <col min="6920" max="6961" width="2.375" style="7" customWidth="1"/>
    <col min="6962" max="7001" width="2.625" style="7" customWidth="1"/>
    <col min="7002" max="7168" width="9" style="7"/>
    <col min="7169" max="7169" width="4.625" style="7" customWidth="1"/>
    <col min="7170" max="7175" width="2.625" style="7" customWidth="1"/>
    <col min="7176" max="7217" width="2.375" style="7" customWidth="1"/>
    <col min="7218" max="7257" width="2.625" style="7" customWidth="1"/>
    <col min="7258" max="7424" width="9" style="7"/>
    <col min="7425" max="7425" width="4.625" style="7" customWidth="1"/>
    <col min="7426" max="7431" width="2.625" style="7" customWidth="1"/>
    <col min="7432" max="7473" width="2.375" style="7" customWidth="1"/>
    <col min="7474" max="7513" width="2.625" style="7" customWidth="1"/>
    <col min="7514" max="7680" width="9" style="7"/>
    <col min="7681" max="7681" width="4.625" style="7" customWidth="1"/>
    <col min="7682" max="7687" width="2.625" style="7" customWidth="1"/>
    <col min="7688" max="7729" width="2.375" style="7" customWidth="1"/>
    <col min="7730" max="7769" width="2.625" style="7" customWidth="1"/>
    <col min="7770" max="7936" width="9" style="7"/>
    <col min="7937" max="7937" width="4.625" style="7" customWidth="1"/>
    <col min="7938" max="7943" width="2.625" style="7" customWidth="1"/>
    <col min="7944" max="7985" width="2.375" style="7" customWidth="1"/>
    <col min="7986" max="8025" width="2.625" style="7" customWidth="1"/>
    <col min="8026" max="8192" width="9" style="7"/>
    <col min="8193" max="8193" width="4.625" style="7" customWidth="1"/>
    <col min="8194" max="8199" width="2.625" style="7" customWidth="1"/>
    <col min="8200" max="8241" width="2.375" style="7" customWidth="1"/>
    <col min="8242" max="8281" width="2.625" style="7" customWidth="1"/>
    <col min="8282" max="8448" width="9" style="7"/>
    <col min="8449" max="8449" width="4.625" style="7" customWidth="1"/>
    <col min="8450" max="8455" width="2.625" style="7" customWidth="1"/>
    <col min="8456" max="8497" width="2.375" style="7" customWidth="1"/>
    <col min="8498" max="8537" width="2.625" style="7" customWidth="1"/>
    <col min="8538" max="8704" width="9" style="7"/>
    <col min="8705" max="8705" width="4.625" style="7" customWidth="1"/>
    <col min="8706" max="8711" width="2.625" style="7" customWidth="1"/>
    <col min="8712" max="8753" width="2.375" style="7" customWidth="1"/>
    <col min="8754" max="8793" width="2.625" style="7" customWidth="1"/>
    <col min="8794" max="8960" width="9" style="7"/>
    <col min="8961" max="8961" width="4.625" style="7" customWidth="1"/>
    <col min="8962" max="8967" width="2.625" style="7" customWidth="1"/>
    <col min="8968" max="9009" width="2.375" style="7" customWidth="1"/>
    <col min="9010" max="9049" width="2.625" style="7" customWidth="1"/>
    <col min="9050" max="9216" width="9" style="7"/>
    <col min="9217" max="9217" width="4.625" style="7" customWidth="1"/>
    <col min="9218" max="9223" width="2.625" style="7" customWidth="1"/>
    <col min="9224" max="9265" width="2.375" style="7" customWidth="1"/>
    <col min="9266" max="9305" width="2.625" style="7" customWidth="1"/>
    <col min="9306" max="9472" width="9" style="7"/>
    <col min="9473" max="9473" width="4.625" style="7" customWidth="1"/>
    <col min="9474" max="9479" width="2.625" style="7" customWidth="1"/>
    <col min="9480" max="9521" width="2.375" style="7" customWidth="1"/>
    <col min="9522" max="9561" width="2.625" style="7" customWidth="1"/>
    <col min="9562" max="9728" width="9" style="7"/>
    <col min="9729" max="9729" width="4.625" style="7" customWidth="1"/>
    <col min="9730" max="9735" width="2.625" style="7" customWidth="1"/>
    <col min="9736" max="9777" width="2.375" style="7" customWidth="1"/>
    <col min="9778" max="9817" width="2.625" style="7" customWidth="1"/>
    <col min="9818" max="9984" width="9" style="7"/>
    <col min="9985" max="9985" width="4.625" style="7" customWidth="1"/>
    <col min="9986" max="9991" width="2.625" style="7" customWidth="1"/>
    <col min="9992" max="10033" width="2.375" style="7" customWidth="1"/>
    <col min="10034" max="10073" width="2.625" style="7" customWidth="1"/>
    <col min="10074" max="10240" width="9" style="7"/>
    <col min="10241" max="10241" width="4.625" style="7" customWidth="1"/>
    <col min="10242" max="10247" width="2.625" style="7" customWidth="1"/>
    <col min="10248" max="10289" width="2.375" style="7" customWidth="1"/>
    <col min="10290" max="10329" width="2.625" style="7" customWidth="1"/>
    <col min="10330" max="10496" width="9" style="7"/>
    <col min="10497" max="10497" width="4.625" style="7" customWidth="1"/>
    <col min="10498" max="10503" width="2.625" style="7" customWidth="1"/>
    <col min="10504" max="10545" width="2.375" style="7" customWidth="1"/>
    <col min="10546" max="10585" width="2.625" style="7" customWidth="1"/>
    <col min="10586" max="10752" width="9" style="7"/>
    <col min="10753" max="10753" width="4.625" style="7" customWidth="1"/>
    <col min="10754" max="10759" width="2.625" style="7" customWidth="1"/>
    <col min="10760" max="10801" width="2.375" style="7" customWidth="1"/>
    <col min="10802" max="10841" width="2.625" style="7" customWidth="1"/>
    <col min="10842" max="11008" width="9" style="7"/>
    <col min="11009" max="11009" width="4.625" style="7" customWidth="1"/>
    <col min="11010" max="11015" width="2.625" style="7" customWidth="1"/>
    <col min="11016" max="11057" width="2.375" style="7" customWidth="1"/>
    <col min="11058" max="11097" width="2.625" style="7" customWidth="1"/>
    <col min="11098" max="11264" width="9" style="7"/>
    <col min="11265" max="11265" width="4.625" style="7" customWidth="1"/>
    <col min="11266" max="11271" width="2.625" style="7" customWidth="1"/>
    <col min="11272" max="11313" width="2.375" style="7" customWidth="1"/>
    <col min="11314" max="11353" width="2.625" style="7" customWidth="1"/>
    <col min="11354" max="11520" width="9" style="7"/>
    <col min="11521" max="11521" width="4.625" style="7" customWidth="1"/>
    <col min="11522" max="11527" width="2.625" style="7" customWidth="1"/>
    <col min="11528" max="11569" width="2.375" style="7" customWidth="1"/>
    <col min="11570" max="11609" width="2.625" style="7" customWidth="1"/>
    <col min="11610" max="11776" width="9" style="7"/>
    <col min="11777" max="11777" width="4.625" style="7" customWidth="1"/>
    <col min="11778" max="11783" width="2.625" style="7" customWidth="1"/>
    <col min="11784" max="11825" width="2.375" style="7" customWidth="1"/>
    <col min="11826" max="11865" width="2.625" style="7" customWidth="1"/>
    <col min="11866" max="12032" width="9" style="7"/>
    <col min="12033" max="12033" width="4.625" style="7" customWidth="1"/>
    <col min="12034" max="12039" width="2.625" style="7" customWidth="1"/>
    <col min="12040" max="12081" width="2.375" style="7" customWidth="1"/>
    <col min="12082" max="12121" width="2.625" style="7" customWidth="1"/>
    <col min="12122" max="12288" width="9" style="7"/>
    <col min="12289" max="12289" width="4.625" style="7" customWidth="1"/>
    <col min="12290" max="12295" width="2.625" style="7" customWidth="1"/>
    <col min="12296" max="12337" width="2.375" style="7" customWidth="1"/>
    <col min="12338" max="12377" width="2.625" style="7" customWidth="1"/>
    <col min="12378" max="12544" width="9" style="7"/>
    <col min="12545" max="12545" width="4.625" style="7" customWidth="1"/>
    <col min="12546" max="12551" width="2.625" style="7" customWidth="1"/>
    <col min="12552" max="12593" width="2.375" style="7" customWidth="1"/>
    <col min="12594" max="12633" width="2.625" style="7" customWidth="1"/>
    <col min="12634" max="12800" width="9" style="7"/>
    <col min="12801" max="12801" width="4.625" style="7" customWidth="1"/>
    <col min="12802" max="12807" width="2.625" style="7" customWidth="1"/>
    <col min="12808" max="12849" width="2.375" style="7" customWidth="1"/>
    <col min="12850" max="12889" width="2.625" style="7" customWidth="1"/>
    <col min="12890" max="13056" width="9" style="7"/>
    <col min="13057" max="13057" width="4.625" style="7" customWidth="1"/>
    <col min="13058" max="13063" width="2.625" style="7" customWidth="1"/>
    <col min="13064" max="13105" width="2.375" style="7" customWidth="1"/>
    <col min="13106" max="13145" width="2.625" style="7" customWidth="1"/>
    <col min="13146" max="13312" width="9" style="7"/>
    <col min="13313" max="13313" width="4.625" style="7" customWidth="1"/>
    <col min="13314" max="13319" width="2.625" style="7" customWidth="1"/>
    <col min="13320" max="13361" width="2.375" style="7" customWidth="1"/>
    <col min="13362" max="13401" width="2.625" style="7" customWidth="1"/>
    <col min="13402" max="13568" width="9" style="7"/>
    <col min="13569" max="13569" width="4.625" style="7" customWidth="1"/>
    <col min="13570" max="13575" width="2.625" style="7" customWidth="1"/>
    <col min="13576" max="13617" width="2.375" style="7" customWidth="1"/>
    <col min="13618" max="13657" width="2.625" style="7" customWidth="1"/>
    <col min="13658" max="13824" width="9" style="7"/>
    <col min="13825" max="13825" width="4.625" style="7" customWidth="1"/>
    <col min="13826" max="13831" width="2.625" style="7" customWidth="1"/>
    <col min="13832" max="13873" width="2.375" style="7" customWidth="1"/>
    <col min="13874" max="13913" width="2.625" style="7" customWidth="1"/>
    <col min="13914" max="14080" width="9" style="7"/>
    <col min="14081" max="14081" width="4.625" style="7" customWidth="1"/>
    <col min="14082" max="14087" width="2.625" style="7" customWidth="1"/>
    <col min="14088" max="14129" width="2.375" style="7" customWidth="1"/>
    <col min="14130" max="14169" width="2.625" style="7" customWidth="1"/>
    <col min="14170" max="14336" width="9" style="7"/>
    <col min="14337" max="14337" width="4.625" style="7" customWidth="1"/>
    <col min="14338" max="14343" width="2.625" style="7" customWidth="1"/>
    <col min="14344" max="14385" width="2.375" style="7" customWidth="1"/>
    <col min="14386" max="14425" width="2.625" style="7" customWidth="1"/>
    <col min="14426" max="14592" width="9" style="7"/>
    <col min="14593" max="14593" width="4.625" style="7" customWidth="1"/>
    <col min="14594" max="14599" width="2.625" style="7" customWidth="1"/>
    <col min="14600" max="14641" width="2.375" style="7" customWidth="1"/>
    <col min="14642" max="14681" width="2.625" style="7" customWidth="1"/>
    <col min="14682" max="14848" width="9" style="7"/>
    <col min="14849" max="14849" width="4.625" style="7" customWidth="1"/>
    <col min="14850" max="14855" width="2.625" style="7" customWidth="1"/>
    <col min="14856" max="14897" width="2.375" style="7" customWidth="1"/>
    <col min="14898" max="14937" width="2.625" style="7" customWidth="1"/>
    <col min="14938" max="15104" width="9" style="7"/>
    <col min="15105" max="15105" width="4.625" style="7" customWidth="1"/>
    <col min="15106" max="15111" width="2.625" style="7" customWidth="1"/>
    <col min="15112" max="15153" width="2.375" style="7" customWidth="1"/>
    <col min="15154" max="15193" width="2.625" style="7" customWidth="1"/>
    <col min="15194" max="15360" width="9" style="7"/>
    <col min="15361" max="15361" width="4.625" style="7" customWidth="1"/>
    <col min="15362" max="15367" width="2.625" style="7" customWidth="1"/>
    <col min="15368" max="15409" width="2.375" style="7" customWidth="1"/>
    <col min="15410" max="15449" width="2.625" style="7" customWidth="1"/>
    <col min="15450" max="15616" width="9" style="7"/>
    <col min="15617" max="15617" width="4.625" style="7" customWidth="1"/>
    <col min="15618" max="15623" width="2.625" style="7" customWidth="1"/>
    <col min="15624" max="15665" width="2.375" style="7" customWidth="1"/>
    <col min="15666" max="15705" width="2.625" style="7" customWidth="1"/>
    <col min="15706" max="15872" width="9" style="7"/>
    <col min="15873" max="15873" width="4.625" style="7" customWidth="1"/>
    <col min="15874" max="15879" width="2.625" style="7" customWidth="1"/>
    <col min="15880" max="15921" width="2.375" style="7" customWidth="1"/>
    <col min="15922" max="15961" width="2.625" style="7" customWidth="1"/>
    <col min="15962" max="16128" width="9" style="7"/>
    <col min="16129" max="16129" width="4.625" style="7" customWidth="1"/>
    <col min="16130" max="16135" width="2.625" style="7" customWidth="1"/>
    <col min="16136" max="16177" width="2.375" style="7" customWidth="1"/>
    <col min="16178" max="16217" width="2.625" style="7" customWidth="1"/>
    <col min="16218" max="16384" width="9" style="7"/>
  </cols>
  <sheetData>
    <row r="1" spans="1:73" ht="18.75" customHeight="1" x14ac:dyDescent="0.4">
      <c r="A1" s="149" t="s">
        <v>138</v>
      </c>
      <c r="B1" s="150"/>
      <c r="C1" s="150"/>
      <c r="D1" s="150"/>
      <c r="E1" s="150"/>
      <c r="F1" s="151"/>
      <c r="G1" s="151"/>
      <c r="H1" s="151"/>
      <c r="I1" s="151"/>
      <c r="J1" s="151"/>
      <c r="K1" s="151"/>
      <c r="L1" s="151"/>
      <c r="M1" s="151"/>
      <c r="N1" s="151"/>
      <c r="O1" s="151"/>
      <c r="P1" s="151"/>
      <c r="Q1" s="151"/>
      <c r="R1" s="151"/>
      <c r="S1" s="151"/>
      <c r="T1" s="151"/>
      <c r="U1" s="151"/>
      <c r="V1" s="151"/>
      <c r="W1" s="151"/>
      <c r="X1" s="151"/>
      <c r="Y1" s="151"/>
      <c r="Z1" s="151"/>
      <c r="AA1" s="151"/>
      <c r="AB1" s="151"/>
    </row>
    <row r="2" spans="1:73" ht="18.75" customHeight="1" x14ac:dyDescent="0.4">
      <c r="A2" s="150" t="s">
        <v>852</v>
      </c>
      <c r="B2" s="150"/>
      <c r="C2" s="150"/>
      <c r="D2" s="150"/>
      <c r="E2" s="150"/>
      <c r="F2" s="151"/>
      <c r="G2" s="151"/>
      <c r="H2" s="151"/>
      <c r="I2" s="151"/>
      <c r="J2" s="151"/>
      <c r="K2" s="151"/>
      <c r="L2" s="151"/>
      <c r="M2" s="151"/>
      <c r="N2" s="151"/>
      <c r="O2" s="151"/>
      <c r="P2" s="151"/>
      <c r="Q2" s="151"/>
      <c r="R2" s="151"/>
      <c r="S2" s="151"/>
      <c r="T2" s="151"/>
      <c r="U2" s="151"/>
      <c r="V2" s="151"/>
      <c r="W2" s="151"/>
      <c r="X2" s="151"/>
      <c r="Y2" s="151"/>
      <c r="Z2" s="151"/>
      <c r="AA2" s="151"/>
      <c r="AB2" s="151"/>
    </row>
    <row r="3" spans="1:73" ht="15" customHeight="1" x14ac:dyDescent="0.4">
      <c r="A3" s="1337" t="s">
        <v>853</v>
      </c>
      <c r="B3" s="1337"/>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J3" s="1337"/>
      <c r="AK3" s="1337"/>
      <c r="AL3" s="1337"/>
      <c r="AM3" s="1337"/>
      <c r="AN3" s="1337"/>
      <c r="AO3" s="1337"/>
      <c r="AP3" s="1337"/>
      <c r="AQ3" s="1337"/>
      <c r="AR3" s="1337"/>
      <c r="AS3" s="1337"/>
      <c r="AT3" s="1337"/>
      <c r="AU3" s="1337"/>
      <c r="AV3" s="1337"/>
      <c r="AW3" s="1337"/>
      <c r="AX3" s="1337"/>
      <c r="AY3" s="1337"/>
      <c r="AZ3" s="1337"/>
      <c r="BA3" s="1337"/>
      <c r="BB3" s="1337"/>
    </row>
    <row r="4" spans="1:73" ht="15" customHeight="1" x14ac:dyDescent="0.4">
      <c r="I4" s="1338" t="s">
        <v>81</v>
      </c>
      <c r="J4" s="1338"/>
      <c r="K4" s="158"/>
      <c r="L4" s="158" t="s">
        <v>15</v>
      </c>
      <c r="M4" s="158"/>
      <c r="N4" s="160" t="s">
        <v>905</v>
      </c>
    </row>
    <row r="5" spans="1:73" ht="15" customHeight="1" thickBot="1" x14ac:dyDescent="0.45">
      <c r="A5" s="1339" t="s">
        <v>207</v>
      </c>
      <c r="B5" s="1340"/>
      <c r="C5" s="1340"/>
      <c r="D5" s="1340"/>
      <c r="E5" s="1340"/>
      <c r="F5" s="1340"/>
      <c r="G5" s="1341"/>
      <c r="H5" s="1346" t="s">
        <v>843</v>
      </c>
      <c r="I5" s="1346"/>
      <c r="J5" s="1346"/>
      <c r="K5" s="1346"/>
      <c r="L5" s="1346"/>
      <c r="M5" s="1346"/>
      <c r="N5" s="1347"/>
      <c r="O5" s="1346" t="s">
        <v>844</v>
      </c>
      <c r="P5" s="1346"/>
      <c r="Q5" s="1346"/>
      <c r="R5" s="1346"/>
      <c r="S5" s="1346"/>
      <c r="T5" s="1346"/>
      <c r="U5" s="1346"/>
      <c r="V5" s="1348" t="s">
        <v>845</v>
      </c>
      <c r="W5" s="1346"/>
      <c r="X5" s="1346"/>
      <c r="Y5" s="1346"/>
      <c r="Z5" s="1346"/>
      <c r="AA5" s="1346"/>
      <c r="AB5" s="1347"/>
      <c r="AC5" s="1346" t="s">
        <v>846</v>
      </c>
      <c r="AD5" s="1346"/>
      <c r="AE5" s="1346"/>
      <c r="AF5" s="1346"/>
      <c r="AG5" s="1346"/>
      <c r="AH5" s="1346"/>
      <c r="AI5" s="1346"/>
      <c r="AJ5" s="1348" t="s">
        <v>847</v>
      </c>
      <c r="AK5" s="1346"/>
      <c r="AL5" s="1347"/>
      <c r="AM5" s="1349" t="s">
        <v>854</v>
      </c>
      <c r="AN5" s="1350"/>
      <c r="AO5" s="1351"/>
      <c r="AP5" s="1352" t="s">
        <v>208</v>
      </c>
      <c r="AQ5" s="1352"/>
      <c r="AR5" s="1352"/>
      <c r="AS5" s="1349"/>
      <c r="AT5" s="1349"/>
      <c r="AU5" s="1353" t="s">
        <v>209</v>
      </c>
      <c r="AV5" s="1353"/>
      <c r="AW5" s="1353"/>
      <c r="AX5" s="1349" t="s">
        <v>848</v>
      </c>
      <c r="AY5" s="1349"/>
      <c r="AZ5" s="1349"/>
      <c r="BA5" s="1349"/>
      <c r="BB5" s="1349"/>
      <c r="BC5" s="1349" t="s">
        <v>211</v>
      </c>
      <c r="BD5" s="1349"/>
      <c r="BE5" s="1349"/>
      <c r="BF5" s="1349"/>
      <c r="BG5" s="1349"/>
      <c r="BH5" s="1349"/>
      <c r="BI5" s="1349"/>
      <c r="BJ5" s="1349"/>
      <c r="BK5" s="1349"/>
      <c r="BL5" s="1349" t="s">
        <v>212</v>
      </c>
      <c r="BM5" s="1349"/>
      <c r="BN5" s="1349"/>
      <c r="BO5" s="1349"/>
      <c r="BP5" s="1349"/>
      <c r="BQ5" s="1349"/>
      <c r="BR5" s="1349"/>
      <c r="BS5" s="1349"/>
      <c r="BT5" s="1349"/>
    </row>
    <row r="6" spans="1:73" ht="15" customHeight="1" x14ac:dyDescent="0.4">
      <c r="A6" s="1342"/>
      <c r="B6" s="1343"/>
      <c r="C6" s="1343"/>
      <c r="D6" s="1343"/>
      <c r="E6" s="1343"/>
      <c r="F6" s="1343"/>
      <c r="G6" s="1343"/>
      <c r="H6" s="1355" t="s">
        <v>213</v>
      </c>
      <c r="I6" s="1357" t="s">
        <v>214</v>
      </c>
      <c r="J6" s="1357" t="s">
        <v>215</v>
      </c>
      <c r="K6" s="1357" t="s">
        <v>216</v>
      </c>
      <c r="L6" s="1357" t="s">
        <v>217</v>
      </c>
      <c r="M6" s="1357" t="s">
        <v>218</v>
      </c>
      <c r="N6" s="1363" t="s">
        <v>219</v>
      </c>
      <c r="O6" s="1365" t="s">
        <v>220</v>
      </c>
      <c r="P6" s="1357" t="s">
        <v>221</v>
      </c>
      <c r="Q6" s="1357" t="s">
        <v>222</v>
      </c>
      <c r="R6" s="1357" t="s">
        <v>223</v>
      </c>
      <c r="S6" s="1357" t="s">
        <v>224</v>
      </c>
      <c r="T6" s="1357" t="s">
        <v>225</v>
      </c>
      <c r="U6" s="1359" t="s">
        <v>226</v>
      </c>
      <c r="V6" s="1361" t="s">
        <v>227</v>
      </c>
      <c r="W6" s="1357" t="s">
        <v>228</v>
      </c>
      <c r="X6" s="1357" t="s">
        <v>229</v>
      </c>
      <c r="Y6" s="1357" t="s">
        <v>230</v>
      </c>
      <c r="Z6" s="1357" t="s">
        <v>231</v>
      </c>
      <c r="AA6" s="1357" t="s">
        <v>232</v>
      </c>
      <c r="AB6" s="1363" t="s">
        <v>233</v>
      </c>
      <c r="AC6" s="1365" t="s">
        <v>234</v>
      </c>
      <c r="AD6" s="1357" t="s">
        <v>235</v>
      </c>
      <c r="AE6" s="1357" t="s">
        <v>236</v>
      </c>
      <c r="AF6" s="1357" t="s">
        <v>237</v>
      </c>
      <c r="AG6" s="1357" t="s">
        <v>238</v>
      </c>
      <c r="AH6" s="1357" t="s">
        <v>239</v>
      </c>
      <c r="AI6" s="1359" t="s">
        <v>240</v>
      </c>
      <c r="AJ6" s="1361" t="s">
        <v>241</v>
      </c>
      <c r="AK6" s="1357" t="s">
        <v>242</v>
      </c>
      <c r="AL6" s="1384" t="s">
        <v>243</v>
      </c>
      <c r="AM6" s="1352"/>
      <c r="AN6" s="1350"/>
      <c r="AO6" s="1351"/>
      <c r="AP6" s="1352"/>
      <c r="AQ6" s="1352"/>
      <c r="AR6" s="1352"/>
      <c r="AS6" s="1349"/>
      <c r="AT6" s="1349"/>
      <c r="AU6" s="1354"/>
      <c r="AV6" s="1354"/>
      <c r="AW6" s="1354"/>
      <c r="AX6" s="1349"/>
      <c r="AY6" s="1349"/>
      <c r="AZ6" s="1349"/>
      <c r="BA6" s="1349"/>
      <c r="BB6" s="1349"/>
      <c r="BC6" s="1383" t="str">
        <f>AE20</f>
        <v>Ａ</v>
      </c>
      <c r="BD6" s="1374" t="str">
        <f>AE21</f>
        <v>Ｂ</v>
      </c>
      <c r="BE6" s="1382" t="str">
        <f>AE22</f>
        <v>Ｃ</v>
      </c>
      <c r="BF6" s="1374" t="str">
        <f>AM20</f>
        <v>Ｄ</v>
      </c>
      <c r="BG6" s="1374" t="str">
        <f>AM21</f>
        <v>Ｅ</v>
      </c>
      <c r="BH6" s="1374" t="str">
        <f>AM22</f>
        <v>Ｆ</v>
      </c>
      <c r="BI6" s="1374" t="str">
        <f>AU20</f>
        <v>Ｇ</v>
      </c>
      <c r="BJ6" s="1374" t="str">
        <f>AU21</f>
        <v>Ｈ</v>
      </c>
      <c r="BK6" s="1367" t="str">
        <f>AU22</f>
        <v>Ｉ</v>
      </c>
      <c r="BL6" s="1383" t="str">
        <f t="shared" ref="BL6:BT6" si="0">BC6</f>
        <v>Ａ</v>
      </c>
      <c r="BM6" s="1374" t="str">
        <f t="shared" si="0"/>
        <v>Ｂ</v>
      </c>
      <c r="BN6" s="1374" t="str">
        <f t="shared" si="0"/>
        <v>Ｃ</v>
      </c>
      <c r="BO6" s="1374" t="str">
        <f t="shared" si="0"/>
        <v>Ｄ</v>
      </c>
      <c r="BP6" s="1374" t="str">
        <f t="shared" si="0"/>
        <v>Ｅ</v>
      </c>
      <c r="BQ6" s="1374" t="str">
        <f t="shared" si="0"/>
        <v>Ｆ</v>
      </c>
      <c r="BR6" s="1374" t="str">
        <f t="shared" si="0"/>
        <v>Ｇ</v>
      </c>
      <c r="BS6" s="1374" t="str">
        <f t="shared" si="0"/>
        <v>Ｈ</v>
      </c>
      <c r="BT6" s="1367" t="str">
        <f t="shared" si="0"/>
        <v>Ｉ</v>
      </c>
      <c r="BU6" s="152" t="str">
        <f>AE20</f>
        <v>Ａ</v>
      </c>
    </row>
    <row r="7" spans="1:73" ht="15" customHeight="1" x14ac:dyDescent="0.4">
      <c r="A7" s="1342"/>
      <c r="B7" s="1343"/>
      <c r="C7" s="1343"/>
      <c r="D7" s="1343"/>
      <c r="E7" s="1343"/>
      <c r="F7" s="1343"/>
      <c r="G7" s="1343"/>
      <c r="H7" s="1356"/>
      <c r="I7" s="1358"/>
      <c r="J7" s="1358"/>
      <c r="K7" s="1358"/>
      <c r="L7" s="1358"/>
      <c r="M7" s="1358"/>
      <c r="N7" s="1364"/>
      <c r="O7" s="1366"/>
      <c r="P7" s="1358"/>
      <c r="Q7" s="1358"/>
      <c r="R7" s="1358"/>
      <c r="S7" s="1358"/>
      <c r="T7" s="1358"/>
      <c r="U7" s="1360"/>
      <c r="V7" s="1362"/>
      <c r="W7" s="1358"/>
      <c r="X7" s="1358"/>
      <c r="Y7" s="1358"/>
      <c r="Z7" s="1358"/>
      <c r="AA7" s="1358"/>
      <c r="AB7" s="1364"/>
      <c r="AC7" s="1366"/>
      <c r="AD7" s="1358"/>
      <c r="AE7" s="1358"/>
      <c r="AF7" s="1358"/>
      <c r="AG7" s="1358"/>
      <c r="AH7" s="1358"/>
      <c r="AI7" s="1360"/>
      <c r="AJ7" s="1362"/>
      <c r="AK7" s="1358"/>
      <c r="AL7" s="1385"/>
      <c r="AM7" s="1352"/>
      <c r="AN7" s="1350"/>
      <c r="AO7" s="1351"/>
      <c r="AP7" s="1352"/>
      <c r="AQ7" s="1352"/>
      <c r="AR7" s="1352"/>
      <c r="AS7" s="1349"/>
      <c r="AT7" s="1349"/>
      <c r="AU7" s="1368" t="s">
        <v>244</v>
      </c>
      <c r="AV7" s="1369"/>
      <c r="AW7" s="1370"/>
      <c r="AX7" s="1349"/>
      <c r="AY7" s="1349"/>
      <c r="AZ7" s="1349"/>
      <c r="BA7" s="1349"/>
      <c r="BB7" s="1349"/>
      <c r="BC7" s="1383"/>
      <c r="BD7" s="1374"/>
      <c r="BE7" s="1382"/>
      <c r="BF7" s="1374"/>
      <c r="BG7" s="1374"/>
      <c r="BH7" s="1374"/>
      <c r="BI7" s="1374"/>
      <c r="BJ7" s="1374"/>
      <c r="BK7" s="1367"/>
      <c r="BL7" s="1383"/>
      <c r="BM7" s="1374"/>
      <c r="BN7" s="1374"/>
      <c r="BO7" s="1374"/>
      <c r="BP7" s="1374"/>
      <c r="BQ7" s="1374"/>
      <c r="BR7" s="1374"/>
      <c r="BS7" s="1374"/>
      <c r="BT7" s="1367"/>
      <c r="BU7" s="152" t="str">
        <f>AE21</f>
        <v>Ｂ</v>
      </c>
    </row>
    <row r="8" spans="1:73" ht="15" customHeight="1" x14ac:dyDescent="0.4">
      <c r="A8" s="1344"/>
      <c r="B8" s="1345"/>
      <c r="C8" s="1345"/>
      <c r="D8" s="1345"/>
      <c r="E8" s="1345"/>
      <c r="F8" s="1345"/>
      <c r="G8" s="1345"/>
      <c r="H8" s="188" t="s">
        <v>29</v>
      </c>
      <c r="I8" s="189" t="s">
        <v>266</v>
      </c>
      <c r="J8" s="189" t="s">
        <v>267</v>
      </c>
      <c r="K8" s="189" t="s">
        <v>268</v>
      </c>
      <c r="L8" s="189" t="s">
        <v>269</v>
      </c>
      <c r="M8" s="189" t="s">
        <v>270</v>
      </c>
      <c r="N8" s="190" t="s">
        <v>271</v>
      </c>
      <c r="O8" s="191" t="s">
        <v>272</v>
      </c>
      <c r="P8" s="189" t="s">
        <v>266</v>
      </c>
      <c r="Q8" s="189" t="s">
        <v>267</v>
      </c>
      <c r="R8" s="189" t="s">
        <v>268</v>
      </c>
      <c r="S8" s="189" t="s">
        <v>269</v>
      </c>
      <c r="T8" s="189" t="s">
        <v>270</v>
      </c>
      <c r="U8" s="192" t="s">
        <v>271</v>
      </c>
      <c r="V8" s="193" t="s">
        <v>272</v>
      </c>
      <c r="W8" s="189" t="s">
        <v>266</v>
      </c>
      <c r="X8" s="189" t="s">
        <v>267</v>
      </c>
      <c r="Y8" s="189" t="s">
        <v>268</v>
      </c>
      <c r="Z8" s="189" t="s">
        <v>269</v>
      </c>
      <c r="AA8" s="189" t="s">
        <v>270</v>
      </c>
      <c r="AB8" s="190" t="s">
        <v>271</v>
      </c>
      <c r="AC8" s="191" t="s">
        <v>272</v>
      </c>
      <c r="AD8" s="189" t="s">
        <v>266</v>
      </c>
      <c r="AE8" s="189" t="s">
        <v>267</v>
      </c>
      <c r="AF8" s="189" t="s">
        <v>268</v>
      </c>
      <c r="AG8" s="189" t="s">
        <v>269</v>
      </c>
      <c r="AH8" s="189" t="s">
        <v>270</v>
      </c>
      <c r="AI8" s="192" t="s">
        <v>271</v>
      </c>
      <c r="AJ8" s="193" t="s">
        <v>272</v>
      </c>
      <c r="AK8" s="194" t="s">
        <v>266</v>
      </c>
      <c r="AL8" s="195" t="s">
        <v>267</v>
      </c>
      <c r="AM8" s="1352"/>
      <c r="AN8" s="1350"/>
      <c r="AO8" s="1351"/>
      <c r="AP8" s="1352"/>
      <c r="AQ8" s="1352"/>
      <c r="AR8" s="1352"/>
      <c r="AS8" s="1349"/>
      <c r="AT8" s="1349"/>
      <c r="AU8" s="1371"/>
      <c r="AV8" s="1372"/>
      <c r="AW8" s="1373"/>
      <c r="AX8" s="1349"/>
      <c r="AY8" s="1349"/>
      <c r="AZ8" s="1349"/>
      <c r="BA8" s="1349"/>
      <c r="BB8" s="1349"/>
      <c r="BC8" s="1383"/>
      <c r="BD8" s="1374"/>
      <c r="BE8" s="1382"/>
      <c r="BF8" s="1374"/>
      <c r="BG8" s="1374"/>
      <c r="BH8" s="1374"/>
      <c r="BI8" s="1374"/>
      <c r="BJ8" s="1374"/>
      <c r="BK8" s="1367"/>
      <c r="BL8" s="1383"/>
      <c r="BM8" s="1374"/>
      <c r="BN8" s="1374"/>
      <c r="BO8" s="1374"/>
      <c r="BP8" s="1374"/>
      <c r="BQ8" s="1374"/>
      <c r="BR8" s="1374"/>
      <c r="BS8" s="1374"/>
      <c r="BT8" s="1367"/>
      <c r="BU8" s="152" t="str">
        <f>AE22</f>
        <v>Ｃ</v>
      </c>
    </row>
    <row r="9" spans="1:73" ht="15" customHeight="1" x14ac:dyDescent="0.4">
      <c r="A9" s="196" t="s">
        <v>131</v>
      </c>
      <c r="B9" s="1375" t="s">
        <v>273</v>
      </c>
      <c r="C9" s="1375"/>
      <c r="D9" s="1375"/>
      <c r="E9" s="1375"/>
      <c r="F9" s="1375"/>
      <c r="G9" s="1376"/>
      <c r="H9" s="1377" t="s">
        <v>252</v>
      </c>
      <c r="I9" s="1379" t="s">
        <v>252</v>
      </c>
      <c r="J9" s="1379"/>
      <c r="K9" s="1379" t="s">
        <v>252</v>
      </c>
      <c r="L9" s="1379" t="s">
        <v>252</v>
      </c>
      <c r="M9" s="1379" t="s">
        <v>252</v>
      </c>
      <c r="N9" s="1380"/>
      <c r="O9" s="1381" t="s">
        <v>274</v>
      </c>
      <c r="P9" s="1379" t="s">
        <v>274</v>
      </c>
      <c r="Q9" s="1379"/>
      <c r="R9" s="1379" t="s">
        <v>274</v>
      </c>
      <c r="S9" s="1379" t="s">
        <v>274</v>
      </c>
      <c r="T9" s="1379" t="s">
        <v>274</v>
      </c>
      <c r="U9" s="1386"/>
      <c r="V9" s="1401" t="s">
        <v>274</v>
      </c>
      <c r="W9" s="1379" t="s">
        <v>274</v>
      </c>
      <c r="X9" s="1379"/>
      <c r="Y9" s="1379" t="s">
        <v>274</v>
      </c>
      <c r="Z9" s="1379" t="s">
        <v>274</v>
      </c>
      <c r="AA9" s="1379" t="s">
        <v>274</v>
      </c>
      <c r="AB9" s="1380"/>
      <c r="AC9" s="1381" t="s">
        <v>274</v>
      </c>
      <c r="AD9" s="1379" t="s">
        <v>274</v>
      </c>
      <c r="AE9" s="1379"/>
      <c r="AF9" s="1379" t="s">
        <v>274</v>
      </c>
      <c r="AG9" s="1379" t="s">
        <v>274</v>
      </c>
      <c r="AH9" s="1379" t="s">
        <v>274</v>
      </c>
      <c r="AI9" s="1386"/>
      <c r="AJ9" s="1401" t="s">
        <v>274</v>
      </c>
      <c r="AK9" s="1379" t="s">
        <v>274</v>
      </c>
      <c r="AL9" s="1390"/>
      <c r="AM9" s="1295">
        <f>SUM(BL9:BT10)</f>
        <v>176</v>
      </c>
      <c r="AN9" s="1288"/>
      <c r="AO9" s="1391"/>
      <c r="AP9" s="1392" t="s">
        <v>275</v>
      </c>
      <c r="AQ9" s="1392"/>
      <c r="AR9" s="1392"/>
      <c r="AS9" s="1393"/>
      <c r="AT9" s="1393"/>
      <c r="AU9" s="1394" t="s">
        <v>849</v>
      </c>
      <c r="AV9" s="1394"/>
      <c r="AW9" s="1394"/>
      <c r="AX9" s="1395"/>
      <c r="AY9" s="1396"/>
      <c r="AZ9" s="1396"/>
      <c r="BA9" s="1396"/>
      <c r="BB9" s="1397"/>
      <c r="BC9" s="1381">
        <f t="shared" ref="BC9:BK9" si="1">COUNTIF($H9:$AL10,BC$6)</f>
        <v>22</v>
      </c>
      <c r="BD9" s="1379">
        <f t="shared" si="1"/>
        <v>0</v>
      </c>
      <c r="BE9" s="1379">
        <f t="shared" si="1"/>
        <v>0</v>
      </c>
      <c r="BF9" s="1379">
        <f t="shared" si="1"/>
        <v>0</v>
      </c>
      <c r="BG9" s="1379">
        <f t="shared" si="1"/>
        <v>0</v>
      </c>
      <c r="BH9" s="1379">
        <f t="shared" si="1"/>
        <v>0</v>
      </c>
      <c r="BI9" s="1379">
        <f t="shared" si="1"/>
        <v>0</v>
      </c>
      <c r="BJ9" s="1379">
        <f t="shared" si="1"/>
        <v>0</v>
      </c>
      <c r="BK9" s="1386">
        <f t="shared" si="1"/>
        <v>0</v>
      </c>
      <c r="BL9" s="1381">
        <f t="shared" ref="BL9:BT9" si="2">BC9*BC$20*24</f>
        <v>176</v>
      </c>
      <c r="BM9" s="1379">
        <f t="shared" si="2"/>
        <v>0</v>
      </c>
      <c r="BN9" s="1379">
        <f t="shared" si="2"/>
        <v>0</v>
      </c>
      <c r="BO9" s="1379">
        <f t="shared" si="2"/>
        <v>0</v>
      </c>
      <c r="BP9" s="1379">
        <f t="shared" si="2"/>
        <v>0</v>
      </c>
      <c r="BQ9" s="1379">
        <f t="shared" si="2"/>
        <v>0</v>
      </c>
      <c r="BR9" s="1379">
        <f t="shared" si="2"/>
        <v>0</v>
      </c>
      <c r="BS9" s="1379">
        <f t="shared" si="2"/>
        <v>0</v>
      </c>
      <c r="BT9" s="1386">
        <f t="shared" si="2"/>
        <v>0</v>
      </c>
      <c r="BU9" s="152" t="str">
        <f>AM20</f>
        <v>Ｄ</v>
      </c>
    </row>
    <row r="10" spans="1:73" ht="15" customHeight="1" x14ac:dyDescent="0.4">
      <c r="A10" s="197" t="s">
        <v>141</v>
      </c>
      <c r="B10" s="1387" t="s">
        <v>276</v>
      </c>
      <c r="C10" s="1387"/>
      <c r="D10" s="1387"/>
      <c r="E10" s="1387"/>
      <c r="F10" s="1387"/>
      <c r="G10" s="1388"/>
      <c r="H10" s="1378"/>
      <c r="I10" s="1379"/>
      <c r="J10" s="1379"/>
      <c r="K10" s="1379"/>
      <c r="L10" s="1379"/>
      <c r="M10" s="1379"/>
      <c r="N10" s="1380"/>
      <c r="O10" s="1381"/>
      <c r="P10" s="1379"/>
      <c r="Q10" s="1379"/>
      <c r="R10" s="1379"/>
      <c r="S10" s="1379"/>
      <c r="T10" s="1379"/>
      <c r="U10" s="1386"/>
      <c r="V10" s="1401"/>
      <c r="W10" s="1379"/>
      <c r="X10" s="1379"/>
      <c r="Y10" s="1379"/>
      <c r="Z10" s="1379"/>
      <c r="AA10" s="1379"/>
      <c r="AB10" s="1380"/>
      <c r="AC10" s="1381"/>
      <c r="AD10" s="1379"/>
      <c r="AE10" s="1379"/>
      <c r="AF10" s="1379"/>
      <c r="AG10" s="1379"/>
      <c r="AH10" s="1379"/>
      <c r="AI10" s="1386"/>
      <c r="AJ10" s="1401"/>
      <c r="AK10" s="1379"/>
      <c r="AL10" s="1390"/>
      <c r="AM10" s="1295"/>
      <c r="AN10" s="1288"/>
      <c r="AO10" s="1391"/>
      <c r="AP10" s="1392"/>
      <c r="AQ10" s="1392"/>
      <c r="AR10" s="1392"/>
      <c r="AS10" s="1393"/>
      <c r="AT10" s="1393"/>
      <c r="AU10" s="1389" t="s">
        <v>279</v>
      </c>
      <c r="AV10" s="1389"/>
      <c r="AW10" s="1389"/>
      <c r="AX10" s="1398"/>
      <c r="AY10" s="1399"/>
      <c r="AZ10" s="1399"/>
      <c r="BA10" s="1399"/>
      <c r="BB10" s="1400"/>
      <c r="BC10" s="1381"/>
      <c r="BD10" s="1379"/>
      <c r="BE10" s="1379"/>
      <c r="BF10" s="1379"/>
      <c r="BG10" s="1379"/>
      <c r="BH10" s="1379"/>
      <c r="BI10" s="1379"/>
      <c r="BJ10" s="1379"/>
      <c r="BK10" s="1386"/>
      <c r="BL10" s="1381"/>
      <c r="BM10" s="1379"/>
      <c r="BN10" s="1379"/>
      <c r="BO10" s="1379"/>
      <c r="BP10" s="1379"/>
      <c r="BQ10" s="1379"/>
      <c r="BR10" s="1379"/>
      <c r="BS10" s="1379"/>
      <c r="BT10" s="1386"/>
      <c r="BU10" s="152" t="str">
        <f>AM21</f>
        <v>Ｅ</v>
      </c>
    </row>
    <row r="11" spans="1:73" ht="15" customHeight="1" x14ac:dyDescent="0.4">
      <c r="A11" s="196" t="s">
        <v>131</v>
      </c>
      <c r="B11" s="1375" t="s">
        <v>277</v>
      </c>
      <c r="C11" s="1375"/>
      <c r="D11" s="1375"/>
      <c r="E11" s="1375"/>
      <c r="F11" s="1375"/>
      <c r="G11" s="1376"/>
      <c r="H11" s="1378"/>
      <c r="I11" s="1379" t="s">
        <v>252</v>
      </c>
      <c r="J11" s="1379" t="s">
        <v>252</v>
      </c>
      <c r="K11" s="1379" t="s">
        <v>252</v>
      </c>
      <c r="L11" s="1379"/>
      <c r="M11" s="1379" t="s">
        <v>252</v>
      </c>
      <c r="N11" s="1380" t="s">
        <v>252</v>
      </c>
      <c r="O11" s="1381"/>
      <c r="P11" s="1379" t="s">
        <v>274</v>
      </c>
      <c r="Q11" s="1379" t="s">
        <v>274</v>
      </c>
      <c r="R11" s="1379" t="s">
        <v>274</v>
      </c>
      <c r="S11" s="1379"/>
      <c r="T11" s="1379" t="s">
        <v>274</v>
      </c>
      <c r="U11" s="1386" t="s">
        <v>274</v>
      </c>
      <c r="V11" s="1401"/>
      <c r="W11" s="1379" t="s">
        <v>274</v>
      </c>
      <c r="X11" s="1379" t="s">
        <v>274</v>
      </c>
      <c r="Y11" s="1379" t="s">
        <v>274</v>
      </c>
      <c r="Z11" s="1379"/>
      <c r="AA11" s="1379" t="s">
        <v>274</v>
      </c>
      <c r="AB11" s="1380" t="s">
        <v>274</v>
      </c>
      <c r="AC11" s="1381"/>
      <c r="AD11" s="1379" t="s">
        <v>274</v>
      </c>
      <c r="AE11" s="1379" t="s">
        <v>274</v>
      </c>
      <c r="AF11" s="1379" t="s">
        <v>274</v>
      </c>
      <c r="AG11" s="1379"/>
      <c r="AH11" s="1379" t="s">
        <v>274</v>
      </c>
      <c r="AI11" s="1386" t="s">
        <v>274</v>
      </c>
      <c r="AJ11" s="1401"/>
      <c r="AK11" s="1379" t="s">
        <v>274</v>
      </c>
      <c r="AL11" s="1390" t="s">
        <v>274</v>
      </c>
      <c r="AM11" s="1295">
        <f>SUM(BL11:BT12)</f>
        <v>176</v>
      </c>
      <c r="AN11" s="1288"/>
      <c r="AO11" s="1391"/>
      <c r="AP11" s="1392"/>
      <c r="AQ11" s="1392"/>
      <c r="AR11" s="1392"/>
      <c r="AS11" s="1393"/>
      <c r="AT11" s="1393"/>
      <c r="AU11" s="1394" t="s">
        <v>849</v>
      </c>
      <c r="AV11" s="1394"/>
      <c r="AW11" s="1394"/>
      <c r="AX11" s="1395"/>
      <c r="AY11" s="1396"/>
      <c r="AZ11" s="1396"/>
      <c r="BA11" s="1396"/>
      <c r="BB11" s="1397"/>
      <c r="BC11" s="1381">
        <f t="shared" ref="BC11:BK11" si="3">COUNTIF($H11:$AL12,BC$6)</f>
        <v>22</v>
      </c>
      <c r="BD11" s="1379">
        <f t="shared" si="3"/>
        <v>0</v>
      </c>
      <c r="BE11" s="1379">
        <f t="shared" si="3"/>
        <v>0</v>
      </c>
      <c r="BF11" s="1379">
        <f t="shared" si="3"/>
        <v>0</v>
      </c>
      <c r="BG11" s="1379">
        <f t="shared" si="3"/>
        <v>0</v>
      </c>
      <c r="BH11" s="1379">
        <f t="shared" si="3"/>
        <v>0</v>
      </c>
      <c r="BI11" s="1379">
        <f t="shared" si="3"/>
        <v>0</v>
      </c>
      <c r="BJ11" s="1379">
        <f t="shared" si="3"/>
        <v>0</v>
      </c>
      <c r="BK11" s="1386">
        <f t="shared" si="3"/>
        <v>0</v>
      </c>
      <c r="BL11" s="1381">
        <f t="shared" ref="BL11:BT11" si="4">BC11*BC$20*24</f>
        <v>176</v>
      </c>
      <c r="BM11" s="1379">
        <f t="shared" si="4"/>
        <v>0</v>
      </c>
      <c r="BN11" s="1379">
        <f t="shared" si="4"/>
        <v>0</v>
      </c>
      <c r="BO11" s="1379">
        <f t="shared" si="4"/>
        <v>0</v>
      </c>
      <c r="BP11" s="1379">
        <f t="shared" si="4"/>
        <v>0</v>
      </c>
      <c r="BQ11" s="1379">
        <f t="shared" si="4"/>
        <v>0</v>
      </c>
      <c r="BR11" s="1379">
        <f t="shared" si="4"/>
        <v>0</v>
      </c>
      <c r="BS11" s="1379">
        <f t="shared" si="4"/>
        <v>0</v>
      </c>
      <c r="BT11" s="1386">
        <f t="shared" si="4"/>
        <v>0</v>
      </c>
      <c r="BU11" s="152" t="str">
        <f>AM22</f>
        <v>Ｆ</v>
      </c>
    </row>
    <row r="12" spans="1:73" ht="15" customHeight="1" x14ac:dyDescent="0.4">
      <c r="A12" s="197" t="s">
        <v>141</v>
      </c>
      <c r="B12" s="1387" t="s">
        <v>278</v>
      </c>
      <c r="C12" s="1387"/>
      <c r="D12" s="1387"/>
      <c r="E12" s="1387"/>
      <c r="F12" s="1387"/>
      <c r="G12" s="1388"/>
      <c r="H12" s="1378"/>
      <c r="I12" s="1379"/>
      <c r="J12" s="1379"/>
      <c r="K12" s="1379"/>
      <c r="L12" s="1379"/>
      <c r="M12" s="1379"/>
      <c r="N12" s="1380"/>
      <c r="O12" s="1381"/>
      <c r="P12" s="1379"/>
      <c r="Q12" s="1379"/>
      <c r="R12" s="1379"/>
      <c r="S12" s="1379"/>
      <c r="T12" s="1379"/>
      <c r="U12" s="1386"/>
      <c r="V12" s="1401"/>
      <c r="W12" s="1379"/>
      <c r="X12" s="1379"/>
      <c r="Y12" s="1379"/>
      <c r="Z12" s="1379"/>
      <c r="AA12" s="1379"/>
      <c r="AB12" s="1380"/>
      <c r="AC12" s="1381"/>
      <c r="AD12" s="1379"/>
      <c r="AE12" s="1379"/>
      <c r="AF12" s="1379"/>
      <c r="AG12" s="1379"/>
      <c r="AH12" s="1379"/>
      <c r="AI12" s="1386"/>
      <c r="AJ12" s="1401"/>
      <c r="AK12" s="1379"/>
      <c r="AL12" s="1390"/>
      <c r="AM12" s="1295"/>
      <c r="AN12" s="1288"/>
      <c r="AO12" s="1391"/>
      <c r="AP12" s="1392"/>
      <c r="AQ12" s="1392"/>
      <c r="AR12" s="1392"/>
      <c r="AS12" s="1393"/>
      <c r="AT12" s="1393"/>
      <c r="AU12" s="1389" t="s">
        <v>279</v>
      </c>
      <c r="AV12" s="1389"/>
      <c r="AW12" s="1389"/>
      <c r="AX12" s="1398"/>
      <c r="AY12" s="1399"/>
      <c r="AZ12" s="1399"/>
      <c r="BA12" s="1399"/>
      <c r="BB12" s="1400"/>
      <c r="BC12" s="1381"/>
      <c r="BD12" s="1379"/>
      <c r="BE12" s="1379"/>
      <c r="BF12" s="1379"/>
      <c r="BG12" s="1379"/>
      <c r="BH12" s="1379"/>
      <c r="BI12" s="1379"/>
      <c r="BJ12" s="1379"/>
      <c r="BK12" s="1386"/>
      <c r="BL12" s="1381"/>
      <c r="BM12" s="1379"/>
      <c r="BN12" s="1379"/>
      <c r="BO12" s="1379"/>
      <c r="BP12" s="1379"/>
      <c r="BQ12" s="1379"/>
      <c r="BR12" s="1379"/>
      <c r="BS12" s="1379"/>
      <c r="BT12" s="1386"/>
      <c r="BU12" s="152" t="str">
        <f>AU20</f>
        <v>Ｇ</v>
      </c>
    </row>
    <row r="13" spans="1:73" ht="15" customHeight="1" x14ac:dyDescent="0.4">
      <c r="A13" s="196" t="s">
        <v>131</v>
      </c>
      <c r="B13" s="1375" t="s">
        <v>280</v>
      </c>
      <c r="C13" s="1375"/>
      <c r="D13" s="1375"/>
      <c r="E13" s="1375"/>
      <c r="F13" s="1375"/>
      <c r="G13" s="1376"/>
      <c r="H13" s="1378" t="s">
        <v>252</v>
      </c>
      <c r="I13" s="1379" t="s">
        <v>252</v>
      </c>
      <c r="J13" s="1379" t="s">
        <v>259</v>
      </c>
      <c r="K13" s="1379"/>
      <c r="L13" s="1379" t="s">
        <v>252</v>
      </c>
      <c r="M13" s="1379" t="s">
        <v>281</v>
      </c>
      <c r="N13" s="1380"/>
      <c r="O13" s="1381" t="s">
        <v>252</v>
      </c>
      <c r="P13" s="1379" t="s">
        <v>252</v>
      </c>
      <c r="Q13" s="1379" t="s">
        <v>259</v>
      </c>
      <c r="R13" s="1379"/>
      <c r="S13" s="1379" t="s">
        <v>252</v>
      </c>
      <c r="T13" s="1379" t="s">
        <v>281</v>
      </c>
      <c r="U13" s="1386"/>
      <c r="V13" s="1401" t="s">
        <v>252</v>
      </c>
      <c r="W13" s="1379" t="s">
        <v>252</v>
      </c>
      <c r="X13" s="1379" t="s">
        <v>259</v>
      </c>
      <c r="Y13" s="1379"/>
      <c r="Z13" s="1379" t="s">
        <v>252</v>
      </c>
      <c r="AA13" s="1379" t="s">
        <v>281</v>
      </c>
      <c r="AB13" s="1380"/>
      <c r="AC13" s="1381" t="s">
        <v>252</v>
      </c>
      <c r="AD13" s="1379" t="s">
        <v>252</v>
      </c>
      <c r="AE13" s="1379" t="s">
        <v>259</v>
      </c>
      <c r="AF13" s="1379"/>
      <c r="AG13" s="1379" t="s">
        <v>252</v>
      </c>
      <c r="AH13" s="1379" t="s">
        <v>281</v>
      </c>
      <c r="AI13" s="1386"/>
      <c r="AJ13" s="1401" t="s">
        <v>252</v>
      </c>
      <c r="AK13" s="1379" t="s">
        <v>252</v>
      </c>
      <c r="AL13" s="1390" t="s">
        <v>282</v>
      </c>
      <c r="AM13" s="1295">
        <f>SUM(BL13:BT14)</f>
        <v>184</v>
      </c>
      <c r="AN13" s="1288"/>
      <c r="AO13" s="1391"/>
      <c r="AP13" s="1392"/>
      <c r="AQ13" s="1392"/>
      <c r="AR13" s="1392"/>
      <c r="AS13" s="1393"/>
      <c r="AT13" s="1393"/>
      <c r="AU13" s="1394" t="s">
        <v>850</v>
      </c>
      <c r="AV13" s="1394"/>
      <c r="AW13" s="1394"/>
      <c r="AX13" s="1402"/>
      <c r="AY13" s="1403"/>
      <c r="AZ13" s="1403"/>
      <c r="BA13" s="1403"/>
      <c r="BB13" s="1404"/>
      <c r="BC13" s="1381">
        <f t="shared" ref="BC13:BK13" si="5">COUNTIF($H13:$AL14,BC$6)</f>
        <v>14</v>
      </c>
      <c r="BD13" s="1379">
        <f t="shared" si="5"/>
        <v>5</v>
      </c>
      <c r="BE13" s="1379">
        <f t="shared" si="5"/>
        <v>4</v>
      </c>
      <c r="BF13" s="1379">
        <f t="shared" si="5"/>
        <v>0</v>
      </c>
      <c r="BG13" s="1379">
        <f t="shared" si="5"/>
        <v>0</v>
      </c>
      <c r="BH13" s="1379">
        <f t="shared" si="5"/>
        <v>0</v>
      </c>
      <c r="BI13" s="1379">
        <f t="shared" si="5"/>
        <v>0</v>
      </c>
      <c r="BJ13" s="1379">
        <f t="shared" si="5"/>
        <v>0</v>
      </c>
      <c r="BK13" s="1386">
        <f t="shared" si="5"/>
        <v>0</v>
      </c>
      <c r="BL13" s="1381">
        <f t="shared" ref="BL13:BT13" si="6">BC13*BC$20*24</f>
        <v>112</v>
      </c>
      <c r="BM13" s="1379">
        <f t="shared" si="6"/>
        <v>40</v>
      </c>
      <c r="BN13" s="1379">
        <f t="shared" si="6"/>
        <v>32</v>
      </c>
      <c r="BO13" s="1379">
        <f t="shared" si="6"/>
        <v>0</v>
      </c>
      <c r="BP13" s="1379">
        <f t="shared" si="6"/>
        <v>0</v>
      </c>
      <c r="BQ13" s="1379">
        <f t="shared" si="6"/>
        <v>0</v>
      </c>
      <c r="BR13" s="1379">
        <f t="shared" si="6"/>
        <v>0</v>
      </c>
      <c r="BS13" s="1379">
        <f t="shared" si="6"/>
        <v>0</v>
      </c>
      <c r="BT13" s="1386">
        <f t="shared" si="6"/>
        <v>0</v>
      </c>
      <c r="BU13" s="152" t="str">
        <f>AU21</f>
        <v>Ｈ</v>
      </c>
    </row>
    <row r="14" spans="1:73" ht="15" customHeight="1" x14ac:dyDescent="0.4">
      <c r="A14" s="197" t="s">
        <v>141</v>
      </c>
      <c r="B14" s="1387" t="s">
        <v>283</v>
      </c>
      <c r="C14" s="1387"/>
      <c r="D14" s="1387"/>
      <c r="E14" s="1387"/>
      <c r="F14" s="1387"/>
      <c r="G14" s="1388"/>
      <c r="H14" s="1378"/>
      <c r="I14" s="1379"/>
      <c r="J14" s="1379"/>
      <c r="K14" s="1379"/>
      <c r="L14" s="1379"/>
      <c r="M14" s="1379"/>
      <c r="N14" s="1380"/>
      <c r="O14" s="1381"/>
      <c r="P14" s="1379"/>
      <c r="Q14" s="1379"/>
      <c r="R14" s="1379"/>
      <c r="S14" s="1379"/>
      <c r="T14" s="1379"/>
      <c r="U14" s="1386"/>
      <c r="V14" s="1401"/>
      <c r="W14" s="1379"/>
      <c r="X14" s="1379"/>
      <c r="Y14" s="1379"/>
      <c r="Z14" s="1379"/>
      <c r="AA14" s="1379"/>
      <c r="AB14" s="1380"/>
      <c r="AC14" s="1381"/>
      <c r="AD14" s="1379"/>
      <c r="AE14" s="1379"/>
      <c r="AF14" s="1379"/>
      <c r="AG14" s="1379"/>
      <c r="AH14" s="1379"/>
      <c r="AI14" s="1386"/>
      <c r="AJ14" s="1401"/>
      <c r="AK14" s="1379"/>
      <c r="AL14" s="1390"/>
      <c r="AM14" s="1295"/>
      <c r="AN14" s="1288"/>
      <c r="AO14" s="1391"/>
      <c r="AP14" s="1392"/>
      <c r="AQ14" s="1392"/>
      <c r="AR14" s="1392"/>
      <c r="AS14" s="1393"/>
      <c r="AT14" s="1393"/>
      <c r="AU14" s="1389" t="s">
        <v>279</v>
      </c>
      <c r="AV14" s="1389"/>
      <c r="AW14" s="1389"/>
      <c r="AX14" s="1405"/>
      <c r="AY14" s="1406"/>
      <c r="AZ14" s="1406"/>
      <c r="BA14" s="1406"/>
      <c r="BB14" s="1407"/>
      <c r="BC14" s="1381"/>
      <c r="BD14" s="1379"/>
      <c r="BE14" s="1379"/>
      <c r="BF14" s="1379"/>
      <c r="BG14" s="1379"/>
      <c r="BH14" s="1379"/>
      <c r="BI14" s="1379"/>
      <c r="BJ14" s="1379"/>
      <c r="BK14" s="1386"/>
      <c r="BL14" s="1381"/>
      <c r="BM14" s="1379"/>
      <c r="BN14" s="1379"/>
      <c r="BO14" s="1379"/>
      <c r="BP14" s="1379"/>
      <c r="BQ14" s="1379"/>
      <c r="BR14" s="1379"/>
      <c r="BS14" s="1379"/>
      <c r="BT14" s="1386"/>
      <c r="BU14" s="152" t="str">
        <f>AU22</f>
        <v>Ｉ</v>
      </c>
    </row>
    <row r="15" spans="1:73" ht="15" customHeight="1" x14ac:dyDescent="0.4">
      <c r="A15" s="196" t="s">
        <v>131</v>
      </c>
      <c r="B15" s="1375" t="s">
        <v>284</v>
      </c>
      <c r="C15" s="1375"/>
      <c r="D15" s="1375"/>
      <c r="E15" s="1375"/>
      <c r="F15" s="1375"/>
      <c r="G15" s="1376"/>
      <c r="H15" s="1378" t="s">
        <v>252</v>
      </c>
      <c r="I15" s="1379"/>
      <c r="J15" s="1379" t="s">
        <v>285</v>
      </c>
      <c r="K15" s="1379" t="s">
        <v>286</v>
      </c>
      <c r="L15" s="1379"/>
      <c r="M15" s="1379" t="s">
        <v>274</v>
      </c>
      <c r="N15" s="1380"/>
      <c r="O15" s="1225" t="s">
        <v>287</v>
      </c>
      <c r="P15" s="1228" t="s">
        <v>288</v>
      </c>
      <c r="Q15" s="1228"/>
      <c r="R15" s="1228" t="s">
        <v>274</v>
      </c>
      <c r="S15" s="1228"/>
      <c r="T15" s="1228" t="s">
        <v>287</v>
      </c>
      <c r="U15" s="1267" t="s">
        <v>288</v>
      </c>
      <c r="V15" s="1408"/>
      <c r="W15" s="1228" t="s">
        <v>274</v>
      </c>
      <c r="X15" s="1228"/>
      <c r="Y15" s="1228" t="s">
        <v>287</v>
      </c>
      <c r="Z15" s="1228" t="s">
        <v>288</v>
      </c>
      <c r="AA15" s="1228"/>
      <c r="AB15" s="1267" t="s">
        <v>274</v>
      </c>
      <c r="AC15" s="1225"/>
      <c r="AD15" s="1228" t="s">
        <v>287</v>
      </c>
      <c r="AE15" s="1228" t="s">
        <v>288</v>
      </c>
      <c r="AF15" s="1228"/>
      <c r="AG15" s="1228" t="s">
        <v>274</v>
      </c>
      <c r="AH15" s="1228"/>
      <c r="AI15" s="1267" t="s">
        <v>287</v>
      </c>
      <c r="AJ15" s="1401" t="s">
        <v>288</v>
      </c>
      <c r="AK15" s="1379"/>
      <c r="AL15" s="1390" t="s">
        <v>252</v>
      </c>
      <c r="AM15" s="1295">
        <f>SUM(BL15:BT16)</f>
        <v>152</v>
      </c>
      <c r="AN15" s="1288"/>
      <c r="AO15" s="1391"/>
      <c r="AP15" s="1392" t="s">
        <v>284</v>
      </c>
      <c r="AQ15" s="1392"/>
      <c r="AR15" s="1392"/>
      <c r="AS15" s="1393"/>
      <c r="AT15" s="1393"/>
      <c r="AU15" s="1394" t="s">
        <v>850</v>
      </c>
      <c r="AV15" s="1394"/>
      <c r="AW15" s="1394"/>
      <c r="AX15" s="1395"/>
      <c r="AY15" s="1396"/>
      <c r="AZ15" s="1396"/>
      <c r="BA15" s="1396"/>
      <c r="BB15" s="1397"/>
      <c r="BC15" s="1381">
        <f t="shared" ref="BC15:BK15" si="7">COUNTIF($H15:$AL16,BC$6)</f>
        <v>7</v>
      </c>
      <c r="BD15" s="1379">
        <f t="shared" si="7"/>
        <v>0</v>
      </c>
      <c r="BE15" s="1379">
        <f t="shared" si="7"/>
        <v>0</v>
      </c>
      <c r="BF15" s="1379">
        <f t="shared" si="7"/>
        <v>6</v>
      </c>
      <c r="BG15" s="1379">
        <f t="shared" si="7"/>
        <v>6</v>
      </c>
      <c r="BH15" s="1379">
        <f t="shared" si="7"/>
        <v>0</v>
      </c>
      <c r="BI15" s="1379">
        <f t="shared" si="7"/>
        <v>0</v>
      </c>
      <c r="BJ15" s="1379">
        <f t="shared" si="7"/>
        <v>0</v>
      </c>
      <c r="BK15" s="1386">
        <f t="shared" si="7"/>
        <v>0</v>
      </c>
      <c r="BL15" s="1381">
        <f t="shared" ref="BL15:BT15" si="8">BC15*BC$20*24</f>
        <v>56</v>
      </c>
      <c r="BM15" s="1379">
        <f t="shared" si="8"/>
        <v>0</v>
      </c>
      <c r="BN15" s="1379">
        <f t="shared" si="8"/>
        <v>0</v>
      </c>
      <c r="BO15" s="1379">
        <f t="shared" si="8"/>
        <v>48</v>
      </c>
      <c r="BP15" s="1379">
        <f t="shared" si="8"/>
        <v>48</v>
      </c>
      <c r="BQ15" s="1379">
        <f t="shared" si="8"/>
        <v>0</v>
      </c>
      <c r="BR15" s="1379">
        <f t="shared" si="8"/>
        <v>0</v>
      </c>
      <c r="BS15" s="1379">
        <f t="shared" si="8"/>
        <v>0</v>
      </c>
      <c r="BT15" s="1386">
        <f t="shared" si="8"/>
        <v>0</v>
      </c>
    </row>
    <row r="16" spans="1:73" ht="15" customHeight="1" x14ac:dyDescent="0.4">
      <c r="A16" s="197" t="s">
        <v>141</v>
      </c>
      <c r="B16" s="1387" t="s">
        <v>289</v>
      </c>
      <c r="C16" s="1387"/>
      <c r="D16" s="1387"/>
      <c r="E16" s="1387"/>
      <c r="F16" s="1387"/>
      <c r="G16" s="1388"/>
      <c r="H16" s="1378"/>
      <c r="I16" s="1379"/>
      <c r="J16" s="1379"/>
      <c r="K16" s="1379"/>
      <c r="L16" s="1379"/>
      <c r="M16" s="1379"/>
      <c r="N16" s="1380"/>
      <c r="O16" s="1227"/>
      <c r="P16" s="1230"/>
      <c r="Q16" s="1230"/>
      <c r="R16" s="1230"/>
      <c r="S16" s="1230"/>
      <c r="T16" s="1230"/>
      <c r="U16" s="1269"/>
      <c r="V16" s="1409"/>
      <c r="W16" s="1230"/>
      <c r="X16" s="1230"/>
      <c r="Y16" s="1230"/>
      <c r="Z16" s="1230"/>
      <c r="AA16" s="1230"/>
      <c r="AB16" s="1269"/>
      <c r="AC16" s="1227"/>
      <c r="AD16" s="1230"/>
      <c r="AE16" s="1230"/>
      <c r="AF16" s="1230"/>
      <c r="AG16" s="1230"/>
      <c r="AH16" s="1230"/>
      <c r="AI16" s="1269"/>
      <c r="AJ16" s="1401"/>
      <c r="AK16" s="1379"/>
      <c r="AL16" s="1390"/>
      <c r="AM16" s="1295"/>
      <c r="AN16" s="1288"/>
      <c r="AO16" s="1391"/>
      <c r="AP16" s="1392"/>
      <c r="AQ16" s="1392"/>
      <c r="AR16" s="1392"/>
      <c r="AS16" s="1393"/>
      <c r="AT16" s="1393"/>
      <c r="AU16" s="1389" t="s">
        <v>279</v>
      </c>
      <c r="AV16" s="1389"/>
      <c r="AW16" s="1389"/>
      <c r="AX16" s="1398"/>
      <c r="AY16" s="1399"/>
      <c r="AZ16" s="1399"/>
      <c r="BA16" s="1399"/>
      <c r="BB16" s="1400"/>
      <c r="BC16" s="1381"/>
      <c r="BD16" s="1379"/>
      <c r="BE16" s="1379"/>
      <c r="BF16" s="1379"/>
      <c r="BG16" s="1379"/>
      <c r="BH16" s="1379"/>
      <c r="BI16" s="1379"/>
      <c r="BJ16" s="1379"/>
      <c r="BK16" s="1386"/>
      <c r="BL16" s="1381"/>
      <c r="BM16" s="1379"/>
      <c r="BN16" s="1379"/>
      <c r="BO16" s="1379"/>
      <c r="BP16" s="1379"/>
      <c r="BQ16" s="1379"/>
      <c r="BR16" s="1379"/>
      <c r="BS16" s="1379"/>
      <c r="BT16" s="1386"/>
    </row>
    <row r="17" spans="1:103" ht="15" customHeight="1" x14ac:dyDescent="0.4">
      <c r="A17" s="196" t="s">
        <v>131</v>
      </c>
      <c r="B17" s="1375" t="s">
        <v>290</v>
      </c>
      <c r="C17" s="1375"/>
      <c r="D17" s="1375"/>
      <c r="E17" s="1375"/>
      <c r="F17" s="1375"/>
      <c r="G17" s="1376"/>
      <c r="H17" s="1410"/>
      <c r="I17" s="1228" t="s">
        <v>252</v>
      </c>
      <c r="J17" s="1228" t="s">
        <v>252</v>
      </c>
      <c r="K17" s="1228" t="s">
        <v>252</v>
      </c>
      <c r="L17" s="1228"/>
      <c r="M17" s="1228" t="s">
        <v>252</v>
      </c>
      <c r="N17" s="1267" t="s">
        <v>252</v>
      </c>
      <c r="O17" s="1225"/>
      <c r="P17" s="1228" t="s">
        <v>274</v>
      </c>
      <c r="Q17" s="1228" t="s">
        <v>274</v>
      </c>
      <c r="R17" s="1228" t="s">
        <v>274</v>
      </c>
      <c r="S17" s="1228"/>
      <c r="T17" s="1228" t="s">
        <v>274</v>
      </c>
      <c r="U17" s="1267" t="s">
        <v>274</v>
      </c>
      <c r="V17" s="1225"/>
      <c r="W17" s="1228" t="s">
        <v>274</v>
      </c>
      <c r="X17" s="1228" t="s">
        <v>274</v>
      </c>
      <c r="Y17" s="1228" t="s">
        <v>274</v>
      </c>
      <c r="Z17" s="1228"/>
      <c r="AA17" s="1228" t="s">
        <v>274</v>
      </c>
      <c r="AB17" s="1267" t="s">
        <v>274</v>
      </c>
      <c r="AC17" s="1225"/>
      <c r="AD17" s="1228" t="s">
        <v>274</v>
      </c>
      <c r="AE17" s="1228" t="s">
        <v>274</v>
      </c>
      <c r="AF17" s="1228" t="s">
        <v>274</v>
      </c>
      <c r="AG17" s="1228"/>
      <c r="AH17" s="1228" t="s">
        <v>274</v>
      </c>
      <c r="AI17" s="1267" t="s">
        <v>274</v>
      </c>
      <c r="AJ17" s="1225"/>
      <c r="AK17" s="1228" t="s">
        <v>252</v>
      </c>
      <c r="AL17" s="1412" t="s">
        <v>252</v>
      </c>
      <c r="AM17" s="1295">
        <f>SUM(BL17:BT18)</f>
        <v>176</v>
      </c>
      <c r="AN17" s="1288"/>
      <c r="AO17" s="1391"/>
      <c r="AP17" s="1392" t="s">
        <v>291</v>
      </c>
      <c r="AQ17" s="1392"/>
      <c r="AR17" s="1392"/>
      <c r="AS17" s="1393"/>
      <c r="AT17" s="1393"/>
      <c r="AU17" s="1394" t="s">
        <v>851</v>
      </c>
      <c r="AV17" s="1394"/>
      <c r="AW17" s="1394"/>
      <c r="AX17" s="1402"/>
      <c r="AY17" s="1403"/>
      <c r="AZ17" s="1403"/>
      <c r="BA17" s="1403"/>
      <c r="BB17" s="1404"/>
      <c r="BC17" s="1381">
        <f t="shared" ref="BC17:BK17" si="9">COUNTIF($H17:$AL18,BC$6)</f>
        <v>22</v>
      </c>
      <c r="BD17" s="1379">
        <f t="shared" si="9"/>
        <v>0</v>
      </c>
      <c r="BE17" s="1379">
        <f t="shared" si="9"/>
        <v>0</v>
      </c>
      <c r="BF17" s="1379">
        <f t="shared" si="9"/>
        <v>0</v>
      </c>
      <c r="BG17" s="1379">
        <f t="shared" si="9"/>
        <v>0</v>
      </c>
      <c r="BH17" s="1379">
        <f t="shared" si="9"/>
        <v>0</v>
      </c>
      <c r="BI17" s="1379">
        <f t="shared" si="9"/>
        <v>0</v>
      </c>
      <c r="BJ17" s="1379">
        <f t="shared" si="9"/>
        <v>0</v>
      </c>
      <c r="BK17" s="1386">
        <f t="shared" si="9"/>
        <v>0</v>
      </c>
      <c r="BL17" s="1381">
        <f t="shared" ref="BL17:BT17" si="10">BC17*BC$20*24</f>
        <v>176</v>
      </c>
      <c r="BM17" s="1379">
        <f t="shared" si="10"/>
        <v>0</v>
      </c>
      <c r="BN17" s="1379">
        <f t="shared" si="10"/>
        <v>0</v>
      </c>
      <c r="BO17" s="1379">
        <f t="shared" si="10"/>
        <v>0</v>
      </c>
      <c r="BP17" s="1379">
        <f t="shared" si="10"/>
        <v>0</v>
      </c>
      <c r="BQ17" s="1379">
        <f t="shared" si="10"/>
        <v>0</v>
      </c>
      <c r="BR17" s="1379">
        <f t="shared" si="10"/>
        <v>0</v>
      </c>
      <c r="BS17" s="1379">
        <f t="shared" si="10"/>
        <v>0</v>
      </c>
      <c r="BT17" s="1386">
        <f t="shared" si="10"/>
        <v>0</v>
      </c>
    </row>
    <row r="18" spans="1:103" ht="15" customHeight="1" x14ac:dyDescent="0.4">
      <c r="A18" s="197" t="s">
        <v>141</v>
      </c>
      <c r="B18" s="1387" t="s">
        <v>292</v>
      </c>
      <c r="C18" s="1387"/>
      <c r="D18" s="1387"/>
      <c r="E18" s="1387"/>
      <c r="F18" s="1387"/>
      <c r="G18" s="1388"/>
      <c r="H18" s="1411"/>
      <c r="I18" s="1230"/>
      <c r="J18" s="1230"/>
      <c r="K18" s="1230"/>
      <c r="L18" s="1230"/>
      <c r="M18" s="1230"/>
      <c r="N18" s="1269"/>
      <c r="O18" s="1227"/>
      <c r="P18" s="1230"/>
      <c r="Q18" s="1230"/>
      <c r="R18" s="1230"/>
      <c r="S18" s="1230"/>
      <c r="T18" s="1230"/>
      <c r="U18" s="1269"/>
      <c r="V18" s="1227"/>
      <c r="W18" s="1230"/>
      <c r="X18" s="1230"/>
      <c r="Y18" s="1230"/>
      <c r="Z18" s="1230"/>
      <c r="AA18" s="1230"/>
      <c r="AB18" s="1269"/>
      <c r="AC18" s="1227"/>
      <c r="AD18" s="1230"/>
      <c r="AE18" s="1230"/>
      <c r="AF18" s="1230"/>
      <c r="AG18" s="1230"/>
      <c r="AH18" s="1230"/>
      <c r="AI18" s="1269"/>
      <c r="AJ18" s="1227"/>
      <c r="AK18" s="1230"/>
      <c r="AL18" s="1413"/>
      <c r="AM18" s="1295"/>
      <c r="AN18" s="1288"/>
      <c r="AO18" s="1391"/>
      <c r="AP18" s="1392"/>
      <c r="AQ18" s="1392"/>
      <c r="AR18" s="1392"/>
      <c r="AS18" s="1393"/>
      <c r="AT18" s="1393"/>
      <c r="AU18" s="1389" t="s">
        <v>279</v>
      </c>
      <c r="AV18" s="1389"/>
      <c r="AW18" s="1389"/>
      <c r="AX18" s="1405"/>
      <c r="AY18" s="1406"/>
      <c r="AZ18" s="1406"/>
      <c r="BA18" s="1406"/>
      <c r="BB18" s="1407"/>
      <c r="BC18" s="1381"/>
      <c r="BD18" s="1379"/>
      <c r="BE18" s="1379"/>
      <c r="BF18" s="1379"/>
      <c r="BG18" s="1379"/>
      <c r="BH18" s="1379"/>
      <c r="BI18" s="1379"/>
      <c r="BJ18" s="1379"/>
      <c r="BK18" s="1386"/>
      <c r="BL18" s="1381"/>
      <c r="BM18" s="1379"/>
      <c r="BN18" s="1379"/>
      <c r="BO18" s="1379"/>
      <c r="BP18" s="1379"/>
      <c r="BQ18" s="1379"/>
      <c r="BR18" s="1379"/>
      <c r="BS18" s="1379"/>
      <c r="BT18" s="1386"/>
    </row>
    <row r="19" spans="1:103" ht="20.100000000000001" customHeight="1" thickBot="1" x14ac:dyDescent="0.45">
      <c r="A19" s="1288" t="s">
        <v>247</v>
      </c>
      <c r="B19" s="1289"/>
      <c r="C19" s="1289"/>
      <c r="D19" s="1289"/>
      <c r="E19" s="1289"/>
      <c r="F19" s="1289"/>
      <c r="G19" s="1289"/>
      <c r="H19" s="198">
        <v>1</v>
      </c>
      <c r="I19" s="199">
        <v>2</v>
      </c>
      <c r="J19" s="199">
        <v>3</v>
      </c>
      <c r="K19" s="199">
        <v>4</v>
      </c>
      <c r="L19" s="199">
        <v>5</v>
      </c>
      <c r="M19" s="199">
        <v>6</v>
      </c>
      <c r="N19" s="200">
        <v>7</v>
      </c>
      <c r="O19" s="201">
        <v>8</v>
      </c>
      <c r="P19" s="199">
        <v>9</v>
      </c>
      <c r="Q19" s="199">
        <v>10</v>
      </c>
      <c r="R19" s="199">
        <v>11</v>
      </c>
      <c r="S19" s="199">
        <v>12</v>
      </c>
      <c r="T19" s="199">
        <v>13</v>
      </c>
      <c r="U19" s="202">
        <v>14</v>
      </c>
      <c r="V19" s="203">
        <v>15</v>
      </c>
      <c r="W19" s="199">
        <v>16</v>
      </c>
      <c r="X19" s="199">
        <v>17</v>
      </c>
      <c r="Y19" s="199">
        <v>18</v>
      </c>
      <c r="Z19" s="199">
        <v>19</v>
      </c>
      <c r="AA19" s="199">
        <v>20</v>
      </c>
      <c r="AB19" s="200">
        <v>21</v>
      </c>
      <c r="AC19" s="201">
        <v>22</v>
      </c>
      <c r="AD19" s="199">
        <v>23</v>
      </c>
      <c r="AE19" s="199">
        <v>24</v>
      </c>
      <c r="AF19" s="199">
        <v>25</v>
      </c>
      <c r="AG19" s="199">
        <v>26</v>
      </c>
      <c r="AH19" s="199">
        <v>27</v>
      </c>
      <c r="AI19" s="202">
        <v>28</v>
      </c>
      <c r="AJ19" s="203">
        <v>29</v>
      </c>
      <c r="AK19" s="199">
        <v>30</v>
      </c>
      <c r="AL19" s="204">
        <v>31</v>
      </c>
      <c r="AM19" s="1431" t="s">
        <v>152</v>
      </c>
      <c r="AN19" s="1288"/>
      <c r="AO19" s="1391"/>
      <c r="AP19" s="1295" t="s">
        <v>208</v>
      </c>
      <c r="AQ19" s="1295"/>
      <c r="AR19" s="1295"/>
      <c r="AS19" s="1432"/>
      <c r="AT19" s="1432"/>
      <c r="AU19" s="1432" t="s">
        <v>248</v>
      </c>
      <c r="AV19" s="1432"/>
      <c r="AW19" s="1432"/>
      <c r="AX19" s="1433" t="s">
        <v>149</v>
      </c>
      <c r="AY19" s="1433"/>
      <c r="AZ19" s="1433"/>
      <c r="BA19" s="1433"/>
      <c r="BB19" s="1433"/>
      <c r="BC19" s="1288" t="s">
        <v>211</v>
      </c>
      <c r="BD19" s="1289"/>
      <c r="BE19" s="1289"/>
      <c r="BF19" s="1289"/>
      <c r="BG19" s="1289"/>
      <c r="BH19" s="1289"/>
      <c r="BI19" s="1289"/>
      <c r="BJ19" s="1289"/>
      <c r="BK19" s="1295"/>
      <c r="BL19" s="1288" t="s">
        <v>249</v>
      </c>
      <c r="BM19" s="1289"/>
      <c r="BN19" s="1289"/>
      <c r="BO19" s="1289"/>
      <c r="BP19" s="1289"/>
      <c r="BQ19" s="1289"/>
      <c r="BR19" s="1289"/>
      <c r="BS19" s="1289"/>
      <c r="BT19" s="1295"/>
    </row>
    <row r="20" spans="1:103" ht="20.100000000000001" customHeight="1" x14ac:dyDescent="0.4">
      <c r="A20" s="151"/>
      <c r="B20" s="1414" t="s">
        <v>293</v>
      </c>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5"/>
      <c r="AA20" s="1416" t="s">
        <v>251</v>
      </c>
      <c r="AB20" s="1417"/>
      <c r="AC20" s="1417"/>
      <c r="AD20" s="1418"/>
      <c r="AE20" s="205" t="s">
        <v>252</v>
      </c>
      <c r="AF20" s="206" t="s">
        <v>253</v>
      </c>
      <c r="AG20" s="1425">
        <v>0.375</v>
      </c>
      <c r="AH20" s="1426"/>
      <c r="AI20" s="215" t="s">
        <v>254</v>
      </c>
      <c r="AJ20" s="1427">
        <v>0.70833333333333337</v>
      </c>
      <c r="AK20" s="1428"/>
      <c r="AL20" s="216" t="s">
        <v>255</v>
      </c>
      <c r="AM20" s="217" t="s">
        <v>285</v>
      </c>
      <c r="AN20" s="218" t="s">
        <v>253</v>
      </c>
      <c r="AO20" s="1425">
        <v>0.66666666666666663</v>
      </c>
      <c r="AP20" s="1426"/>
      <c r="AQ20" s="219" t="s">
        <v>254</v>
      </c>
      <c r="AR20" s="1427">
        <v>1</v>
      </c>
      <c r="AS20" s="1428"/>
      <c r="AT20" s="216" t="s">
        <v>255</v>
      </c>
      <c r="AU20" s="217" t="s">
        <v>294</v>
      </c>
      <c r="AV20" s="218" t="s">
        <v>253</v>
      </c>
      <c r="AW20" s="1425"/>
      <c r="AX20" s="1426"/>
      <c r="AY20" s="219" t="s">
        <v>254</v>
      </c>
      <c r="AZ20" s="1427"/>
      <c r="BA20" s="1428"/>
      <c r="BB20" s="207" t="s">
        <v>255</v>
      </c>
      <c r="BC20" s="152">
        <f>AJ20-AG20</f>
        <v>0.33333333333333337</v>
      </c>
      <c r="BD20" s="152">
        <f>AJ21-AG21</f>
        <v>0.33333333333333331</v>
      </c>
      <c r="BE20" s="152">
        <f>AJ22-AG22</f>
        <v>0.33333333333333331</v>
      </c>
      <c r="BF20" s="152">
        <f>AR20-AO20</f>
        <v>0.33333333333333337</v>
      </c>
      <c r="BG20" s="152">
        <f>AR21-AO21</f>
        <v>0.33333333333333331</v>
      </c>
      <c r="BH20" s="152">
        <f>AR22-AO22</f>
        <v>0</v>
      </c>
      <c r="BI20" s="152">
        <f>AZ20-AW20</f>
        <v>0</v>
      </c>
      <c r="BJ20" s="152">
        <f>AZ21-AW21</f>
        <v>0</v>
      </c>
      <c r="BK20" s="152">
        <f>AZ22-AW22</f>
        <v>0</v>
      </c>
    </row>
    <row r="21" spans="1:103" ht="20.100000000000001" customHeight="1" x14ac:dyDescent="0.4">
      <c r="B21" s="1414"/>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5"/>
      <c r="AA21" s="1419"/>
      <c r="AB21" s="1420"/>
      <c r="AC21" s="1420"/>
      <c r="AD21" s="1421"/>
      <c r="AE21" s="208" t="s">
        <v>259</v>
      </c>
      <c r="AF21" s="209" t="s">
        <v>253</v>
      </c>
      <c r="AG21" s="1429">
        <v>0.33333333333333331</v>
      </c>
      <c r="AH21" s="1430"/>
      <c r="AI21" s="220" t="s">
        <v>254</v>
      </c>
      <c r="AJ21" s="1437">
        <v>0.66666666666666663</v>
      </c>
      <c r="AK21" s="1438"/>
      <c r="AL21" s="221" t="s">
        <v>255</v>
      </c>
      <c r="AM21" s="222" t="s">
        <v>286</v>
      </c>
      <c r="AN21" s="223" t="s">
        <v>253</v>
      </c>
      <c r="AO21" s="1429">
        <v>0</v>
      </c>
      <c r="AP21" s="1430"/>
      <c r="AQ21" s="220" t="s">
        <v>254</v>
      </c>
      <c r="AR21" s="1437">
        <v>0.33333333333333331</v>
      </c>
      <c r="AS21" s="1438"/>
      <c r="AT21" s="221" t="s">
        <v>255</v>
      </c>
      <c r="AU21" s="222" t="s">
        <v>295</v>
      </c>
      <c r="AV21" s="223" t="s">
        <v>253</v>
      </c>
      <c r="AW21" s="1429"/>
      <c r="AX21" s="1430"/>
      <c r="AY21" s="220" t="s">
        <v>254</v>
      </c>
      <c r="AZ21" s="1437"/>
      <c r="BA21" s="1438"/>
      <c r="BB21" s="210" t="s">
        <v>255</v>
      </c>
    </row>
    <row r="22" spans="1:103" ht="20.100000000000001" customHeight="1" x14ac:dyDescent="0.4">
      <c r="B22" s="1414"/>
      <c r="C22" s="1414"/>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5"/>
      <c r="AA22" s="1422"/>
      <c r="AB22" s="1423"/>
      <c r="AC22" s="1423"/>
      <c r="AD22" s="1424"/>
      <c r="AE22" s="211" t="s">
        <v>281</v>
      </c>
      <c r="AF22" s="212" t="s">
        <v>253</v>
      </c>
      <c r="AG22" s="1439">
        <v>0.41666666666666669</v>
      </c>
      <c r="AH22" s="1440"/>
      <c r="AI22" s="224" t="s">
        <v>254</v>
      </c>
      <c r="AJ22" s="1434">
        <v>0.75</v>
      </c>
      <c r="AK22" s="1435"/>
      <c r="AL22" s="225" t="s">
        <v>255</v>
      </c>
      <c r="AM22" s="226" t="s">
        <v>296</v>
      </c>
      <c r="AN22" s="227" t="s">
        <v>253</v>
      </c>
      <c r="AO22" s="1439"/>
      <c r="AP22" s="1440"/>
      <c r="AQ22" s="224" t="s">
        <v>254</v>
      </c>
      <c r="AR22" s="1434"/>
      <c r="AS22" s="1435"/>
      <c r="AT22" s="225" t="s">
        <v>255</v>
      </c>
      <c r="AU22" s="226" t="s">
        <v>297</v>
      </c>
      <c r="AV22" s="227" t="s">
        <v>253</v>
      </c>
      <c r="AW22" s="1439"/>
      <c r="AX22" s="1440"/>
      <c r="AY22" s="224" t="s">
        <v>254</v>
      </c>
      <c r="AZ22" s="1434"/>
      <c r="BA22" s="1435"/>
      <c r="BB22" s="213" t="s">
        <v>255</v>
      </c>
    </row>
    <row r="23" spans="1:103" ht="20.100000000000001" customHeight="1" x14ac:dyDescent="0.4">
      <c r="B23" s="1436" t="s">
        <v>855</v>
      </c>
      <c r="C23" s="1436"/>
      <c r="D23" s="1436"/>
      <c r="E23" s="1436"/>
      <c r="F23" s="1436"/>
      <c r="G23" s="1436"/>
      <c r="H23" s="1436"/>
      <c r="I23" s="1436"/>
      <c r="J23" s="1436"/>
      <c r="K23" s="1436"/>
      <c r="L23" s="1436"/>
      <c r="M23" s="1436"/>
      <c r="N23" s="1436"/>
      <c r="O23" s="1436"/>
      <c r="P23" s="1436"/>
      <c r="Q23" s="1436"/>
      <c r="R23" s="1436"/>
      <c r="S23" s="1436"/>
      <c r="T23" s="1436"/>
      <c r="U23" s="1436"/>
      <c r="V23" s="1436"/>
      <c r="W23" s="1436"/>
      <c r="X23" s="1436"/>
      <c r="Y23" s="1436"/>
      <c r="Z23" s="1436"/>
      <c r="AA23" s="1436"/>
      <c r="AB23" s="1436"/>
      <c r="AC23" s="1436"/>
      <c r="AD23" s="1436"/>
      <c r="AE23" s="1436"/>
      <c r="AF23" s="1436"/>
      <c r="AG23" s="1436"/>
      <c r="AH23" s="1436"/>
      <c r="AI23" s="1436"/>
      <c r="AJ23" s="1436"/>
      <c r="AK23" s="1436"/>
      <c r="AL23" s="1436"/>
      <c r="AM23" s="1436"/>
      <c r="AN23" s="1436"/>
      <c r="AO23" s="1436"/>
      <c r="AP23" s="1436"/>
      <c r="AQ23" s="1436"/>
      <c r="AR23" s="1436"/>
      <c r="AS23" s="1436"/>
      <c r="AT23" s="1436"/>
      <c r="AU23" s="1436"/>
      <c r="AV23" s="1436"/>
      <c r="AW23" s="1436"/>
      <c r="AX23" s="1436"/>
      <c r="AY23" s="1436"/>
      <c r="AZ23" s="1436"/>
      <c r="BA23" s="1436"/>
      <c r="BB23" s="1436"/>
    </row>
    <row r="24" spans="1:103" ht="20.100000000000001" customHeight="1" x14ac:dyDescent="0.4">
      <c r="B24" s="1436"/>
      <c r="C24" s="1436"/>
      <c r="D24" s="1436"/>
      <c r="E24" s="1436"/>
      <c r="F24" s="1436"/>
      <c r="G24" s="1436"/>
      <c r="H24" s="1436"/>
      <c r="I24" s="1436"/>
      <c r="J24" s="1436"/>
      <c r="K24" s="1436"/>
      <c r="L24" s="1436"/>
      <c r="M24" s="1436"/>
      <c r="N24" s="1436"/>
      <c r="O24" s="1436"/>
      <c r="P24" s="1436"/>
      <c r="Q24" s="1436"/>
      <c r="R24" s="1436"/>
      <c r="S24" s="1436"/>
      <c r="T24" s="1436"/>
      <c r="U24" s="1436"/>
      <c r="V24" s="1436"/>
      <c r="W24" s="1436"/>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436"/>
      <c r="AS24" s="1436"/>
      <c r="AT24" s="1436"/>
      <c r="AU24" s="1436"/>
      <c r="AV24" s="1436"/>
      <c r="AW24" s="1436"/>
      <c r="AX24" s="1436"/>
      <c r="AY24" s="1436"/>
      <c r="AZ24" s="1436"/>
      <c r="BA24" s="1436"/>
      <c r="BB24" s="1436"/>
    </row>
    <row r="25" spans="1:103" ht="20.100000000000001" customHeight="1" x14ac:dyDescent="0.4">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436"/>
      <c r="AS25" s="1436"/>
      <c r="AT25" s="1436"/>
      <c r="AU25" s="1436"/>
      <c r="AV25" s="1436"/>
      <c r="AW25" s="1436"/>
      <c r="AX25" s="1436"/>
      <c r="AY25" s="1436"/>
      <c r="AZ25" s="1436"/>
      <c r="BA25" s="1436"/>
      <c r="BB25" s="1436"/>
    </row>
    <row r="26" spans="1:103" s="24" customFormat="1" ht="20.100000000000001" customHeight="1" x14ac:dyDescent="0.4">
      <c r="A26" s="152"/>
      <c r="B26" s="1436"/>
      <c r="C26" s="1436"/>
      <c r="D26" s="1436"/>
      <c r="E26" s="1436"/>
      <c r="F26" s="1436"/>
      <c r="G26" s="1436"/>
      <c r="H26" s="1436"/>
      <c r="I26" s="1436"/>
      <c r="J26" s="1436"/>
      <c r="K26" s="1436"/>
      <c r="L26" s="1436"/>
      <c r="M26" s="1436"/>
      <c r="N26" s="1436"/>
      <c r="O26" s="1436"/>
      <c r="P26" s="1436"/>
      <c r="Q26" s="1436"/>
      <c r="R26" s="1436"/>
      <c r="S26" s="1436"/>
      <c r="T26" s="1436"/>
      <c r="U26" s="1436"/>
      <c r="V26" s="1436"/>
      <c r="W26" s="1436"/>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436"/>
      <c r="AS26" s="1436"/>
      <c r="AT26" s="1436"/>
      <c r="AU26" s="1436"/>
      <c r="AV26" s="1436"/>
      <c r="AW26" s="1436"/>
      <c r="AX26" s="1436"/>
      <c r="AY26" s="1436"/>
      <c r="AZ26" s="1436"/>
      <c r="BA26" s="1436"/>
      <c r="BB26" s="1436"/>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row>
    <row r="27" spans="1:103" ht="20.100000000000001" customHeight="1" x14ac:dyDescent="0.4">
      <c r="B27" s="1436"/>
      <c r="C27" s="1436"/>
      <c r="D27" s="1436"/>
      <c r="E27" s="1436"/>
      <c r="F27" s="1436"/>
      <c r="G27" s="1436"/>
      <c r="H27" s="1436"/>
      <c r="I27" s="1436"/>
      <c r="J27" s="1436"/>
      <c r="K27" s="1436"/>
      <c r="L27" s="1436"/>
      <c r="M27" s="1436"/>
      <c r="N27" s="1436"/>
      <c r="O27" s="1436"/>
      <c r="P27" s="1436"/>
      <c r="Q27" s="1436"/>
      <c r="R27" s="1436"/>
      <c r="S27" s="1436"/>
      <c r="T27" s="1436"/>
      <c r="U27" s="1436"/>
      <c r="V27" s="1436"/>
      <c r="W27" s="1436"/>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436"/>
      <c r="AS27" s="1436"/>
      <c r="AT27" s="1436"/>
      <c r="AU27" s="1436"/>
      <c r="AV27" s="1436"/>
      <c r="AW27" s="1436"/>
      <c r="AX27" s="1436"/>
      <c r="AY27" s="1436"/>
      <c r="AZ27" s="1436"/>
      <c r="BA27" s="1436"/>
      <c r="BB27" s="1436"/>
    </row>
    <row r="28" spans="1:103" ht="20.100000000000001" customHeight="1" x14ac:dyDescent="0.4">
      <c r="B28" s="1436"/>
      <c r="C28" s="1436"/>
      <c r="D28" s="1436"/>
      <c r="E28" s="1436"/>
      <c r="F28" s="1436"/>
      <c r="G28" s="1436"/>
      <c r="H28" s="1436"/>
      <c r="I28" s="1436"/>
      <c r="J28" s="1436"/>
      <c r="K28" s="1436"/>
      <c r="L28" s="1436"/>
      <c r="M28" s="1436"/>
      <c r="N28" s="1436"/>
      <c r="O28" s="1436"/>
      <c r="P28" s="1436"/>
      <c r="Q28" s="1436"/>
      <c r="R28" s="1436"/>
      <c r="S28" s="1436"/>
      <c r="T28" s="1436"/>
      <c r="U28" s="1436"/>
      <c r="V28" s="1436"/>
      <c r="W28" s="1436"/>
      <c r="X28" s="1436"/>
      <c r="Y28" s="1436"/>
      <c r="Z28" s="1436"/>
      <c r="AA28" s="1436"/>
      <c r="AB28" s="1436"/>
      <c r="AC28" s="1436"/>
      <c r="AD28" s="1436"/>
      <c r="AE28" s="1436"/>
      <c r="AF28" s="1436"/>
      <c r="AG28" s="1436"/>
      <c r="AH28" s="1436"/>
      <c r="AI28" s="1436"/>
      <c r="AJ28" s="1436"/>
      <c r="AK28" s="1436"/>
      <c r="AL28" s="1436"/>
      <c r="AM28" s="1436"/>
      <c r="AN28" s="1436"/>
      <c r="AO28" s="1436"/>
      <c r="AP28" s="1436"/>
      <c r="AQ28" s="1436"/>
      <c r="AR28" s="1436"/>
      <c r="AS28" s="1436"/>
      <c r="AT28" s="1436"/>
      <c r="AU28" s="1436"/>
      <c r="AV28" s="1436"/>
      <c r="AW28" s="1436"/>
      <c r="AX28" s="1436"/>
      <c r="AY28" s="1436"/>
      <c r="AZ28" s="1436"/>
      <c r="BA28" s="1436"/>
      <c r="BB28" s="1436"/>
    </row>
    <row r="29" spans="1:103" ht="20.100000000000001" customHeight="1" x14ac:dyDescent="0.4">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c r="AU29" s="1436"/>
      <c r="AV29" s="1436"/>
      <c r="AW29" s="1436"/>
      <c r="AX29" s="1436"/>
      <c r="AY29" s="1436"/>
      <c r="AZ29" s="1436"/>
      <c r="BA29" s="1436"/>
      <c r="BB29" s="1436"/>
    </row>
    <row r="30" spans="1:103" ht="20.100000000000001" customHeight="1" x14ac:dyDescent="0.4">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U30" s="1436"/>
      <c r="AV30" s="1436"/>
      <c r="AW30" s="1436"/>
      <c r="AX30" s="1436"/>
      <c r="AY30" s="1436"/>
      <c r="AZ30" s="1436"/>
      <c r="BA30" s="1436"/>
      <c r="BB30" s="1436"/>
    </row>
    <row r="31" spans="1:103" ht="20.100000000000001" customHeight="1" x14ac:dyDescent="0.4">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1436"/>
      <c r="AV31" s="1436"/>
      <c r="AW31" s="1436"/>
      <c r="AX31" s="1436"/>
      <c r="AY31" s="1436"/>
      <c r="AZ31" s="1436"/>
      <c r="BA31" s="1436"/>
      <c r="BB31" s="1436"/>
    </row>
    <row r="32" spans="1:103" ht="20.100000000000001" customHeight="1" x14ac:dyDescent="0.4">
      <c r="B32" s="1436"/>
      <c r="C32" s="1436"/>
      <c r="D32" s="1436"/>
      <c r="E32" s="1436"/>
      <c r="F32" s="1436"/>
      <c r="G32" s="1436"/>
      <c r="H32" s="1436"/>
      <c r="I32" s="1436"/>
      <c r="J32" s="1436"/>
      <c r="K32" s="1436"/>
      <c r="L32" s="1436"/>
      <c r="M32" s="1436"/>
      <c r="N32" s="1436"/>
      <c r="O32" s="1436"/>
      <c r="P32" s="1436"/>
      <c r="Q32" s="1436"/>
      <c r="R32" s="1436"/>
      <c r="S32" s="1436"/>
      <c r="T32" s="1436"/>
      <c r="U32" s="1436"/>
      <c r="V32" s="1436"/>
      <c r="W32" s="1436"/>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36"/>
      <c r="AS32" s="1436"/>
      <c r="AT32" s="1436"/>
      <c r="AU32" s="1436"/>
      <c r="AV32" s="1436"/>
      <c r="AW32" s="1436"/>
      <c r="AX32" s="1436"/>
      <c r="AY32" s="1436"/>
      <c r="AZ32" s="1436"/>
      <c r="BA32" s="1436"/>
      <c r="BB32" s="1436"/>
    </row>
    <row r="33" spans="2:54" ht="20.100000000000001" customHeight="1" x14ac:dyDescent="0.4">
      <c r="B33" s="1436"/>
      <c r="C33" s="1436"/>
      <c r="D33" s="1436"/>
      <c r="E33" s="1436"/>
      <c r="F33" s="1436"/>
      <c r="G33" s="1436"/>
      <c r="H33" s="1436"/>
      <c r="I33" s="1436"/>
      <c r="J33" s="1436"/>
      <c r="K33" s="1436"/>
      <c r="L33" s="1436"/>
      <c r="M33" s="1436"/>
      <c r="N33" s="1436"/>
      <c r="O33" s="1436"/>
      <c r="P33" s="1436"/>
      <c r="Q33" s="1436"/>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1436"/>
      <c r="AV33" s="1436"/>
      <c r="AW33" s="1436"/>
      <c r="AX33" s="1436"/>
      <c r="AY33" s="1436"/>
      <c r="AZ33" s="1436"/>
      <c r="BA33" s="1436"/>
      <c r="BB33" s="1436"/>
    </row>
    <row r="34" spans="2:54" ht="20.100000000000001" customHeight="1" x14ac:dyDescent="0.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row>
    <row r="35" spans="2:54" ht="20.100000000000001" customHeight="1" x14ac:dyDescent="0.4"/>
    <row r="36" spans="2:54" ht="20.100000000000001" customHeight="1" x14ac:dyDescent="0.4"/>
    <row r="37" spans="2:54" ht="20.100000000000001" customHeight="1" x14ac:dyDescent="0.4"/>
    <row r="38" spans="2:54" ht="20.100000000000001" customHeight="1" x14ac:dyDescent="0.4"/>
    <row r="39" spans="2:54" ht="20.100000000000001" customHeight="1" x14ac:dyDescent="0.4"/>
    <row r="40" spans="2:54" ht="20.100000000000001" customHeight="1" x14ac:dyDescent="0.4"/>
    <row r="41" spans="2:54" ht="20.100000000000001" customHeight="1" x14ac:dyDescent="0.4"/>
    <row r="42" spans="2:54" ht="20.100000000000001" customHeight="1" x14ac:dyDescent="0.4"/>
    <row r="43" spans="2:54" ht="20.100000000000001" customHeight="1" x14ac:dyDescent="0.4"/>
    <row r="44" spans="2:54" ht="20.100000000000001" customHeight="1" x14ac:dyDescent="0.4"/>
    <row r="45" spans="2:54" ht="20.100000000000001" customHeight="1" x14ac:dyDescent="0.4"/>
    <row r="46" spans="2:54" ht="20.100000000000001" customHeight="1" x14ac:dyDescent="0.4"/>
    <row r="47" spans="2:54" ht="20.100000000000001" customHeight="1" x14ac:dyDescent="0.4"/>
    <row r="48" spans="2:5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sheetData>
  <mergeCells count="373">
    <mergeCell ref="B23:BB33"/>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AJ3:BB3"/>
    <mergeCell ref="I4:J4"/>
    <mergeCell ref="A5:G8"/>
    <mergeCell ref="H5:N5"/>
    <mergeCell ref="O5:U5"/>
    <mergeCell ref="V5:AB5"/>
    <mergeCell ref="AC5:AI5"/>
    <mergeCell ref="AJ5:AL5"/>
    <mergeCell ref="AM5:AO8"/>
    <mergeCell ref="AP5:AT8"/>
    <mergeCell ref="AU5:AW6"/>
    <mergeCell ref="AX5:BB8"/>
    <mergeCell ref="A3:AB3"/>
  </mergeCells>
  <phoneticPr fontId="1"/>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6:AL65555 JD65546:KH65555 SZ65546:UD65555 ACV65546:ADZ65555 AMR65546:ANV65555 AWN65546:AXR65555 BGJ65546:BHN65555 BQF65546:BRJ65555 CAB65546:CBF65555 CJX65546:CLB65555 CTT65546:CUX65555 DDP65546:DET65555 DNL65546:DOP65555 DXH65546:DYL65555 EHD65546:EIH65555 EQZ65546:ESD65555 FAV65546:FBZ65555 FKR65546:FLV65555 FUN65546:FVR65555 GEJ65546:GFN65555 GOF65546:GPJ65555 GYB65546:GZF65555 HHX65546:HJB65555 HRT65546:HSX65555 IBP65546:ICT65555 ILL65546:IMP65555 IVH65546:IWL65555 JFD65546:JGH65555 JOZ65546:JQD65555 JYV65546:JZZ65555 KIR65546:KJV65555 KSN65546:KTR65555 LCJ65546:LDN65555 LMF65546:LNJ65555 LWB65546:LXF65555 MFX65546:MHB65555 MPT65546:MQX65555 MZP65546:NAT65555 NJL65546:NKP65555 NTH65546:NUL65555 ODD65546:OEH65555 OMZ65546:OOD65555 OWV65546:OXZ65555 PGR65546:PHV65555 PQN65546:PRR65555 QAJ65546:QBN65555 QKF65546:QLJ65555 QUB65546:QVF65555 RDX65546:RFB65555 RNT65546:ROX65555 RXP65546:RYT65555 SHL65546:SIP65555 SRH65546:SSL65555 TBD65546:TCH65555 TKZ65546:TMD65555 TUV65546:TVZ65555 UER65546:UFV65555 UON65546:UPR65555 UYJ65546:UZN65555 VIF65546:VJJ65555 VSB65546:VTF65555 WBX65546:WDB65555 WLT65546:WMX65555 WVP65546:WWT65555 H131082:AL131091 JD131082:KH131091 SZ131082:UD131091 ACV131082:ADZ131091 AMR131082:ANV131091 AWN131082:AXR131091 BGJ131082:BHN131091 BQF131082:BRJ131091 CAB131082:CBF131091 CJX131082:CLB131091 CTT131082:CUX131091 DDP131082:DET131091 DNL131082:DOP131091 DXH131082:DYL131091 EHD131082:EIH131091 EQZ131082:ESD131091 FAV131082:FBZ131091 FKR131082:FLV131091 FUN131082:FVR131091 GEJ131082:GFN131091 GOF131082:GPJ131091 GYB131082:GZF131091 HHX131082:HJB131091 HRT131082:HSX131091 IBP131082:ICT131091 ILL131082:IMP131091 IVH131082:IWL131091 JFD131082:JGH131091 JOZ131082:JQD131091 JYV131082:JZZ131091 KIR131082:KJV131091 KSN131082:KTR131091 LCJ131082:LDN131091 LMF131082:LNJ131091 LWB131082:LXF131091 MFX131082:MHB131091 MPT131082:MQX131091 MZP131082:NAT131091 NJL131082:NKP131091 NTH131082:NUL131091 ODD131082:OEH131091 OMZ131082:OOD131091 OWV131082:OXZ131091 PGR131082:PHV131091 PQN131082:PRR131091 QAJ131082:QBN131091 QKF131082:QLJ131091 QUB131082:QVF131091 RDX131082:RFB131091 RNT131082:ROX131091 RXP131082:RYT131091 SHL131082:SIP131091 SRH131082:SSL131091 TBD131082:TCH131091 TKZ131082:TMD131091 TUV131082:TVZ131091 UER131082:UFV131091 UON131082:UPR131091 UYJ131082:UZN131091 VIF131082:VJJ131091 VSB131082:VTF131091 WBX131082:WDB131091 WLT131082:WMX131091 WVP131082:WWT131091 H196618:AL196627 JD196618:KH196627 SZ196618:UD196627 ACV196618:ADZ196627 AMR196618:ANV196627 AWN196618:AXR196627 BGJ196618:BHN196627 BQF196618:BRJ196627 CAB196618:CBF196627 CJX196618:CLB196627 CTT196618:CUX196627 DDP196618:DET196627 DNL196618:DOP196627 DXH196618:DYL196627 EHD196618:EIH196627 EQZ196618:ESD196627 FAV196618:FBZ196627 FKR196618:FLV196627 FUN196618:FVR196627 GEJ196618:GFN196627 GOF196618:GPJ196627 GYB196618:GZF196627 HHX196618:HJB196627 HRT196618:HSX196627 IBP196618:ICT196627 ILL196618:IMP196627 IVH196618:IWL196627 JFD196618:JGH196627 JOZ196618:JQD196627 JYV196618:JZZ196627 KIR196618:KJV196627 KSN196618:KTR196627 LCJ196618:LDN196627 LMF196618:LNJ196627 LWB196618:LXF196627 MFX196618:MHB196627 MPT196618:MQX196627 MZP196618:NAT196627 NJL196618:NKP196627 NTH196618:NUL196627 ODD196618:OEH196627 OMZ196618:OOD196627 OWV196618:OXZ196627 PGR196618:PHV196627 PQN196618:PRR196627 QAJ196618:QBN196627 QKF196618:QLJ196627 QUB196618:QVF196627 RDX196618:RFB196627 RNT196618:ROX196627 RXP196618:RYT196627 SHL196618:SIP196627 SRH196618:SSL196627 TBD196618:TCH196627 TKZ196618:TMD196627 TUV196618:TVZ196627 UER196618:UFV196627 UON196618:UPR196627 UYJ196618:UZN196627 VIF196618:VJJ196627 VSB196618:VTF196627 WBX196618:WDB196627 WLT196618:WMX196627 WVP196618:WWT196627 H262154:AL262163 JD262154:KH262163 SZ262154:UD262163 ACV262154:ADZ262163 AMR262154:ANV262163 AWN262154:AXR262163 BGJ262154:BHN262163 BQF262154:BRJ262163 CAB262154:CBF262163 CJX262154:CLB262163 CTT262154:CUX262163 DDP262154:DET262163 DNL262154:DOP262163 DXH262154:DYL262163 EHD262154:EIH262163 EQZ262154:ESD262163 FAV262154:FBZ262163 FKR262154:FLV262163 FUN262154:FVR262163 GEJ262154:GFN262163 GOF262154:GPJ262163 GYB262154:GZF262163 HHX262154:HJB262163 HRT262154:HSX262163 IBP262154:ICT262163 ILL262154:IMP262163 IVH262154:IWL262163 JFD262154:JGH262163 JOZ262154:JQD262163 JYV262154:JZZ262163 KIR262154:KJV262163 KSN262154:KTR262163 LCJ262154:LDN262163 LMF262154:LNJ262163 LWB262154:LXF262163 MFX262154:MHB262163 MPT262154:MQX262163 MZP262154:NAT262163 NJL262154:NKP262163 NTH262154:NUL262163 ODD262154:OEH262163 OMZ262154:OOD262163 OWV262154:OXZ262163 PGR262154:PHV262163 PQN262154:PRR262163 QAJ262154:QBN262163 QKF262154:QLJ262163 QUB262154:QVF262163 RDX262154:RFB262163 RNT262154:ROX262163 RXP262154:RYT262163 SHL262154:SIP262163 SRH262154:SSL262163 TBD262154:TCH262163 TKZ262154:TMD262163 TUV262154:TVZ262163 UER262154:UFV262163 UON262154:UPR262163 UYJ262154:UZN262163 VIF262154:VJJ262163 VSB262154:VTF262163 WBX262154:WDB262163 WLT262154:WMX262163 WVP262154:WWT262163 H327690:AL327699 JD327690:KH327699 SZ327690:UD327699 ACV327690:ADZ327699 AMR327690:ANV327699 AWN327690:AXR327699 BGJ327690:BHN327699 BQF327690:BRJ327699 CAB327690:CBF327699 CJX327690:CLB327699 CTT327690:CUX327699 DDP327690:DET327699 DNL327690:DOP327699 DXH327690:DYL327699 EHD327690:EIH327699 EQZ327690:ESD327699 FAV327690:FBZ327699 FKR327690:FLV327699 FUN327690:FVR327699 GEJ327690:GFN327699 GOF327690:GPJ327699 GYB327690:GZF327699 HHX327690:HJB327699 HRT327690:HSX327699 IBP327690:ICT327699 ILL327690:IMP327699 IVH327690:IWL327699 JFD327690:JGH327699 JOZ327690:JQD327699 JYV327690:JZZ327699 KIR327690:KJV327699 KSN327690:KTR327699 LCJ327690:LDN327699 LMF327690:LNJ327699 LWB327690:LXF327699 MFX327690:MHB327699 MPT327690:MQX327699 MZP327690:NAT327699 NJL327690:NKP327699 NTH327690:NUL327699 ODD327690:OEH327699 OMZ327690:OOD327699 OWV327690:OXZ327699 PGR327690:PHV327699 PQN327690:PRR327699 QAJ327690:QBN327699 QKF327690:QLJ327699 QUB327690:QVF327699 RDX327690:RFB327699 RNT327690:ROX327699 RXP327690:RYT327699 SHL327690:SIP327699 SRH327690:SSL327699 TBD327690:TCH327699 TKZ327690:TMD327699 TUV327690:TVZ327699 UER327690:UFV327699 UON327690:UPR327699 UYJ327690:UZN327699 VIF327690:VJJ327699 VSB327690:VTF327699 WBX327690:WDB327699 WLT327690:WMX327699 WVP327690:WWT327699 H393226:AL393235 JD393226:KH393235 SZ393226:UD393235 ACV393226:ADZ393235 AMR393226:ANV393235 AWN393226:AXR393235 BGJ393226:BHN393235 BQF393226:BRJ393235 CAB393226:CBF393235 CJX393226:CLB393235 CTT393226:CUX393235 DDP393226:DET393235 DNL393226:DOP393235 DXH393226:DYL393235 EHD393226:EIH393235 EQZ393226:ESD393235 FAV393226:FBZ393235 FKR393226:FLV393235 FUN393226:FVR393235 GEJ393226:GFN393235 GOF393226:GPJ393235 GYB393226:GZF393235 HHX393226:HJB393235 HRT393226:HSX393235 IBP393226:ICT393235 ILL393226:IMP393235 IVH393226:IWL393235 JFD393226:JGH393235 JOZ393226:JQD393235 JYV393226:JZZ393235 KIR393226:KJV393235 KSN393226:KTR393235 LCJ393226:LDN393235 LMF393226:LNJ393235 LWB393226:LXF393235 MFX393226:MHB393235 MPT393226:MQX393235 MZP393226:NAT393235 NJL393226:NKP393235 NTH393226:NUL393235 ODD393226:OEH393235 OMZ393226:OOD393235 OWV393226:OXZ393235 PGR393226:PHV393235 PQN393226:PRR393235 QAJ393226:QBN393235 QKF393226:QLJ393235 QUB393226:QVF393235 RDX393226:RFB393235 RNT393226:ROX393235 RXP393226:RYT393235 SHL393226:SIP393235 SRH393226:SSL393235 TBD393226:TCH393235 TKZ393226:TMD393235 TUV393226:TVZ393235 UER393226:UFV393235 UON393226:UPR393235 UYJ393226:UZN393235 VIF393226:VJJ393235 VSB393226:VTF393235 WBX393226:WDB393235 WLT393226:WMX393235 WVP393226:WWT393235 H458762:AL458771 JD458762:KH458771 SZ458762:UD458771 ACV458762:ADZ458771 AMR458762:ANV458771 AWN458762:AXR458771 BGJ458762:BHN458771 BQF458762:BRJ458771 CAB458762:CBF458771 CJX458762:CLB458771 CTT458762:CUX458771 DDP458762:DET458771 DNL458762:DOP458771 DXH458762:DYL458771 EHD458762:EIH458771 EQZ458762:ESD458771 FAV458762:FBZ458771 FKR458762:FLV458771 FUN458762:FVR458771 GEJ458762:GFN458771 GOF458762:GPJ458771 GYB458762:GZF458771 HHX458762:HJB458771 HRT458762:HSX458771 IBP458762:ICT458771 ILL458762:IMP458771 IVH458762:IWL458771 JFD458762:JGH458771 JOZ458762:JQD458771 JYV458762:JZZ458771 KIR458762:KJV458771 KSN458762:KTR458771 LCJ458762:LDN458771 LMF458762:LNJ458771 LWB458762:LXF458771 MFX458762:MHB458771 MPT458762:MQX458771 MZP458762:NAT458771 NJL458762:NKP458771 NTH458762:NUL458771 ODD458762:OEH458771 OMZ458762:OOD458771 OWV458762:OXZ458771 PGR458762:PHV458771 PQN458762:PRR458771 QAJ458762:QBN458771 QKF458762:QLJ458771 QUB458762:QVF458771 RDX458762:RFB458771 RNT458762:ROX458771 RXP458762:RYT458771 SHL458762:SIP458771 SRH458762:SSL458771 TBD458762:TCH458771 TKZ458762:TMD458771 TUV458762:TVZ458771 UER458762:UFV458771 UON458762:UPR458771 UYJ458762:UZN458771 VIF458762:VJJ458771 VSB458762:VTF458771 WBX458762:WDB458771 WLT458762:WMX458771 WVP458762:WWT458771 H524298:AL524307 JD524298:KH524307 SZ524298:UD524307 ACV524298:ADZ524307 AMR524298:ANV524307 AWN524298:AXR524307 BGJ524298:BHN524307 BQF524298:BRJ524307 CAB524298:CBF524307 CJX524298:CLB524307 CTT524298:CUX524307 DDP524298:DET524307 DNL524298:DOP524307 DXH524298:DYL524307 EHD524298:EIH524307 EQZ524298:ESD524307 FAV524298:FBZ524307 FKR524298:FLV524307 FUN524298:FVR524307 GEJ524298:GFN524307 GOF524298:GPJ524307 GYB524298:GZF524307 HHX524298:HJB524307 HRT524298:HSX524307 IBP524298:ICT524307 ILL524298:IMP524307 IVH524298:IWL524307 JFD524298:JGH524307 JOZ524298:JQD524307 JYV524298:JZZ524307 KIR524298:KJV524307 KSN524298:KTR524307 LCJ524298:LDN524307 LMF524298:LNJ524307 LWB524298:LXF524307 MFX524298:MHB524307 MPT524298:MQX524307 MZP524298:NAT524307 NJL524298:NKP524307 NTH524298:NUL524307 ODD524298:OEH524307 OMZ524298:OOD524307 OWV524298:OXZ524307 PGR524298:PHV524307 PQN524298:PRR524307 QAJ524298:QBN524307 QKF524298:QLJ524307 QUB524298:QVF524307 RDX524298:RFB524307 RNT524298:ROX524307 RXP524298:RYT524307 SHL524298:SIP524307 SRH524298:SSL524307 TBD524298:TCH524307 TKZ524298:TMD524307 TUV524298:TVZ524307 UER524298:UFV524307 UON524298:UPR524307 UYJ524298:UZN524307 VIF524298:VJJ524307 VSB524298:VTF524307 WBX524298:WDB524307 WLT524298:WMX524307 WVP524298:WWT524307 H589834:AL589843 JD589834:KH589843 SZ589834:UD589843 ACV589834:ADZ589843 AMR589834:ANV589843 AWN589834:AXR589843 BGJ589834:BHN589843 BQF589834:BRJ589843 CAB589834:CBF589843 CJX589834:CLB589843 CTT589834:CUX589843 DDP589834:DET589843 DNL589834:DOP589843 DXH589834:DYL589843 EHD589834:EIH589843 EQZ589834:ESD589843 FAV589834:FBZ589843 FKR589834:FLV589843 FUN589834:FVR589843 GEJ589834:GFN589843 GOF589834:GPJ589843 GYB589834:GZF589843 HHX589834:HJB589843 HRT589834:HSX589843 IBP589834:ICT589843 ILL589834:IMP589843 IVH589834:IWL589843 JFD589834:JGH589843 JOZ589834:JQD589843 JYV589834:JZZ589843 KIR589834:KJV589843 KSN589834:KTR589843 LCJ589834:LDN589843 LMF589834:LNJ589843 LWB589834:LXF589843 MFX589834:MHB589843 MPT589834:MQX589843 MZP589834:NAT589843 NJL589834:NKP589843 NTH589834:NUL589843 ODD589834:OEH589843 OMZ589834:OOD589843 OWV589834:OXZ589843 PGR589834:PHV589843 PQN589834:PRR589843 QAJ589834:QBN589843 QKF589834:QLJ589843 QUB589834:QVF589843 RDX589834:RFB589843 RNT589834:ROX589843 RXP589834:RYT589843 SHL589834:SIP589843 SRH589834:SSL589843 TBD589834:TCH589843 TKZ589834:TMD589843 TUV589834:TVZ589843 UER589834:UFV589843 UON589834:UPR589843 UYJ589834:UZN589843 VIF589834:VJJ589843 VSB589834:VTF589843 WBX589834:WDB589843 WLT589834:WMX589843 WVP589834:WWT589843 H655370:AL655379 JD655370:KH655379 SZ655370:UD655379 ACV655370:ADZ655379 AMR655370:ANV655379 AWN655370:AXR655379 BGJ655370:BHN655379 BQF655370:BRJ655379 CAB655370:CBF655379 CJX655370:CLB655379 CTT655370:CUX655379 DDP655370:DET655379 DNL655370:DOP655379 DXH655370:DYL655379 EHD655370:EIH655379 EQZ655370:ESD655379 FAV655370:FBZ655379 FKR655370:FLV655379 FUN655370:FVR655379 GEJ655370:GFN655379 GOF655370:GPJ655379 GYB655370:GZF655379 HHX655370:HJB655379 HRT655370:HSX655379 IBP655370:ICT655379 ILL655370:IMP655379 IVH655370:IWL655379 JFD655370:JGH655379 JOZ655370:JQD655379 JYV655370:JZZ655379 KIR655370:KJV655379 KSN655370:KTR655379 LCJ655370:LDN655379 LMF655370:LNJ655379 LWB655370:LXF655379 MFX655370:MHB655379 MPT655370:MQX655379 MZP655370:NAT655379 NJL655370:NKP655379 NTH655370:NUL655379 ODD655370:OEH655379 OMZ655370:OOD655379 OWV655370:OXZ655379 PGR655370:PHV655379 PQN655370:PRR655379 QAJ655370:QBN655379 QKF655370:QLJ655379 QUB655370:QVF655379 RDX655370:RFB655379 RNT655370:ROX655379 RXP655370:RYT655379 SHL655370:SIP655379 SRH655370:SSL655379 TBD655370:TCH655379 TKZ655370:TMD655379 TUV655370:TVZ655379 UER655370:UFV655379 UON655370:UPR655379 UYJ655370:UZN655379 VIF655370:VJJ655379 VSB655370:VTF655379 WBX655370:WDB655379 WLT655370:WMX655379 WVP655370:WWT655379 H720906:AL720915 JD720906:KH720915 SZ720906:UD720915 ACV720906:ADZ720915 AMR720906:ANV720915 AWN720906:AXR720915 BGJ720906:BHN720915 BQF720906:BRJ720915 CAB720906:CBF720915 CJX720906:CLB720915 CTT720906:CUX720915 DDP720906:DET720915 DNL720906:DOP720915 DXH720906:DYL720915 EHD720906:EIH720915 EQZ720906:ESD720915 FAV720906:FBZ720915 FKR720906:FLV720915 FUN720906:FVR720915 GEJ720906:GFN720915 GOF720906:GPJ720915 GYB720906:GZF720915 HHX720906:HJB720915 HRT720906:HSX720915 IBP720906:ICT720915 ILL720906:IMP720915 IVH720906:IWL720915 JFD720906:JGH720915 JOZ720906:JQD720915 JYV720906:JZZ720915 KIR720906:KJV720915 KSN720906:KTR720915 LCJ720906:LDN720915 LMF720906:LNJ720915 LWB720906:LXF720915 MFX720906:MHB720915 MPT720906:MQX720915 MZP720906:NAT720915 NJL720906:NKP720915 NTH720906:NUL720915 ODD720906:OEH720915 OMZ720906:OOD720915 OWV720906:OXZ720915 PGR720906:PHV720915 PQN720906:PRR720915 QAJ720906:QBN720915 QKF720906:QLJ720915 QUB720906:QVF720915 RDX720906:RFB720915 RNT720906:ROX720915 RXP720906:RYT720915 SHL720906:SIP720915 SRH720906:SSL720915 TBD720906:TCH720915 TKZ720906:TMD720915 TUV720906:TVZ720915 UER720906:UFV720915 UON720906:UPR720915 UYJ720906:UZN720915 VIF720906:VJJ720915 VSB720906:VTF720915 WBX720906:WDB720915 WLT720906:WMX720915 WVP720906:WWT720915 H786442:AL786451 JD786442:KH786451 SZ786442:UD786451 ACV786442:ADZ786451 AMR786442:ANV786451 AWN786442:AXR786451 BGJ786442:BHN786451 BQF786442:BRJ786451 CAB786442:CBF786451 CJX786442:CLB786451 CTT786442:CUX786451 DDP786442:DET786451 DNL786442:DOP786451 DXH786442:DYL786451 EHD786442:EIH786451 EQZ786442:ESD786451 FAV786442:FBZ786451 FKR786442:FLV786451 FUN786442:FVR786451 GEJ786442:GFN786451 GOF786442:GPJ786451 GYB786442:GZF786451 HHX786442:HJB786451 HRT786442:HSX786451 IBP786442:ICT786451 ILL786442:IMP786451 IVH786442:IWL786451 JFD786442:JGH786451 JOZ786442:JQD786451 JYV786442:JZZ786451 KIR786442:KJV786451 KSN786442:KTR786451 LCJ786442:LDN786451 LMF786442:LNJ786451 LWB786442:LXF786451 MFX786442:MHB786451 MPT786442:MQX786451 MZP786442:NAT786451 NJL786442:NKP786451 NTH786442:NUL786451 ODD786442:OEH786451 OMZ786442:OOD786451 OWV786442:OXZ786451 PGR786442:PHV786451 PQN786442:PRR786451 QAJ786442:QBN786451 QKF786442:QLJ786451 QUB786442:QVF786451 RDX786442:RFB786451 RNT786442:ROX786451 RXP786442:RYT786451 SHL786442:SIP786451 SRH786442:SSL786451 TBD786442:TCH786451 TKZ786442:TMD786451 TUV786442:TVZ786451 UER786442:UFV786451 UON786442:UPR786451 UYJ786442:UZN786451 VIF786442:VJJ786451 VSB786442:VTF786451 WBX786442:WDB786451 WLT786442:WMX786451 WVP786442:WWT786451 H851978:AL851987 JD851978:KH851987 SZ851978:UD851987 ACV851978:ADZ851987 AMR851978:ANV851987 AWN851978:AXR851987 BGJ851978:BHN851987 BQF851978:BRJ851987 CAB851978:CBF851987 CJX851978:CLB851987 CTT851978:CUX851987 DDP851978:DET851987 DNL851978:DOP851987 DXH851978:DYL851987 EHD851978:EIH851987 EQZ851978:ESD851987 FAV851978:FBZ851987 FKR851978:FLV851987 FUN851978:FVR851987 GEJ851978:GFN851987 GOF851978:GPJ851987 GYB851978:GZF851987 HHX851978:HJB851987 HRT851978:HSX851987 IBP851978:ICT851987 ILL851978:IMP851987 IVH851978:IWL851987 JFD851978:JGH851987 JOZ851978:JQD851987 JYV851978:JZZ851987 KIR851978:KJV851987 KSN851978:KTR851987 LCJ851978:LDN851987 LMF851978:LNJ851987 LWB851978:LXF851987 MFX851978:MHB851987 MPT851978:MQX851987 MZP851978:NAT851987 NJL851978:NKP851987 NTH851978:NUL851987 ODD851978:OEH851987 OMZ851978:OOD851987 OWV851978:OXZ851987 PGR851978:PHV851987 PQN851978:PRR851987 QAJ851978:QBN851987 QKF851978:QLJ851987 QUB851978:QVF851987 RDX851978:RFB851987 RNT851978:ROX851987 RXP851978:RYT851987 SHL851978:SIP851987 SRH851978:SSL851987 TBD851978:TCH851987 TKZ851978:TMD851987 TUV851978:TVZ851987 UER851978:UFV851987 UON851978:UPR851987 UYJ851978:UZN851987 VIF851978:VJJ851987 VSB851978:VTF851987 WBX851978:WDB851987 WLT851978:WMX851987 WVP851978:WWT851987 H917514:AL917523 JD917514:KH917523 SZ917514:UD917523 ACV917514:ADZ917523 AMR917514:ANV917523 AWN917514:AXR917523 BGJ917514:BHN917523 BQF917514:BRJ917523 CAB917514:CBF917523 CJX917514:CLB917523 CTT917514:CUX917523 DDP917514:DET917523 DNL917514:DOP917523 DXH917514:DYL917523 EHD917514:EIH917523 EQZ917514:ESD917523 FAV917514:FBZ917523 FKR917514:FLV917523 FUN917514:FVR917523 GEJ917514:GFN917523 GOF917514:GPJ917523 GYB917514:GZF917523 HHX917514:HJB917523 HRT917514:HSX917523 IBP917514:ICT917523 ILL917514:IMP917523 IVH917514:IWL917523 JFD917514:JGH917523 JOZ917514:JQD917523 JYV917514:JZZ917523 KIR917514:KJV917523 KSN917514:KTR917523 LCJ917514:LDN917523 LMF917514:LNJ917523 LWB917514:LXF917523 MFX917514:MHB917523 MPT917514:MQX917523 MZP917514:NAT917523 NJL917514:NKP917523 NTH917514:NUL917523 ODD917514:OEH917523 OMZ917514:OOD917523 OWV917514:OXZ917523 PGR917514:PHV917523 PQN917514:PRR917523 QAJ917514:QBN917523 QKF917514:QLJ917523 QUB917514:QVF917523 RDX917514:RFB917523 RNT917514:ROX917523 RXP917514:RYT917523 SHL917514:SIP917523 SRH917514:SSL917523 TBD917514:TCH917523 TKZ917514:TMD917523 TUV917514:TVZ917523 UER917514:UFV917523 UON917514:UPR917523 UYJ917514:UZN917523 VIF917514:VJJ917523 VSB917514:VTF917523 WBX917514:WDB917523 WLT917514:WMX917523 WVP917514:WWT917523 H983050:AL983059 JD983050:KH983059 SZ983050:UD983059 ACV983050:ADZ983059 AMR983050:ANV983059 AWN983050:AXR983059 BGJ983050:BHN983059 BQF983050:BRJ983059 CAB983050:CBF983059 CJX983050:CLB983059 CTT983050:CUX983059 DDP983050:DET983059 DNL983050:DOP983059 DXH983050:DYL983059 EHD983050:EIH983059 EQZ983050:ESD983059 FAV983050:FBZ983059 FKR983050:FLV983059 FUN983050:FVR983059 GEJ983050:GFN983059 GOF983050:GPJ983059 GYB983050:GZF983059 HHX983050:HJB983059 HRT983050:HSX983059 IBP983050:ICT983059 ILL983050:IMP983059 IVH983050:IWL983059 JFD983050:JGH983059 JOZ983050:JQD983059 JYV983050:JZZ983059 KIR983050:KJV983059 KSN983050:KTR983059 LCJ983050:LDN983059 LMF983050:LNJ983059 LWB983050:LXF983059 MFX983050:MHB983059 MPT983050:MQX983059 MZP983050:NAT983059 NJL983050:NKP983059 NTH983050:NUL983059 ODD983050:OEH983059 OMZ983050:OOD983059 OWV983050:OXZ983059 PGR983050:PHV983059 PQN983050:PRR983059 QAJ983050:QBN983059 QKF983050:QLJ983059 QUB983050:QVF983059 RDX983050:RFB983059 RNT983050:ROX983059 RXP983050:RYT983059 SHL983050:SIP983059 SRH983050:SSL983059 TBD983050:TCH983059 TKZ983050:TMD983059 TUV983050:TVZ983059 UER983050:UFV983059 UON983050:UPR983059 UYJ983050:UZN983059 VIF983050:VJJ983059 VSB983050:VTF983059 WBX983050:WDB983059 WLT983050:WMX983059 WVP983050:WWT983059" xr:uid="{6489614D-75C5-45B0-BB28-B59AC57660CE}">
      <formula1>$BU$6:$BU$14</formula1>
    </dataValidation>
  </dataValidations>
  <printOptions horizontalCentered="1" verticalCentered="1"/>
  <pageMargins left="0.70866141732283472" right="0.19685039370078741" top="0.39370078740157483" bottom="0.39370078740157483" header="0.39370078740157483" footer="0"/>
  <pageSetup paperSize="9" scale="95" orientation="landscape" blackAndWhite="1" r:id="rId1"/>
  <headerFooter scaleWithDoc="0">
    <oddFooter>&amp;C8/23&amp;R&amp;F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8E9A-4044-444A-8AF7-063BBD254874}">
  <sheetPr>
    <tabColor theme="7" tint="0.79998168889431442"/>
    <pageSetUpPr fitToPage="1"/>
  </sheetPr>
  <dimension ref="A1:CC198"/>
  <sheetViews>
    <sheetView view="pageBreakPreview" zoomScale="80" zoomScaleNormal="70" zoomScaleSheetLayoutView="80" workbookViewId="0">
      <selection activeCell="I6" sqref="I6:J6"/>
    </sheetView>
  </sheetViews>
  <sheetFormatPr defaultRowHeight="16.5" x14ac:dyDescent="0.4"/>
  <cols>
    <col min="1" max="81" width="4.375" style="26" customWidth="1"/>
    <col min="82" max="84" width="4.375" style="3" customWidth="1"/>
    <col min="85" max="256" width="9" style="3"/>
    <col min="257" max="340" width="4.375" style="3" customWidth="1"/>
    <col min="341" max="512" width="9" style="3"/>
    <col min="513" max="596" width="4.375" style="3" customWidth="1"/>
    <col min="597" max="768" width="9" style="3"/>
    <col min="769" max="852" width="4.375" style="3" customWidth="1"/>
    <col min="853" max="1024" width="9" style="3"/>
    <col min="1025" max="1108" width="4.375" style="3" customWidth="1"/>
    <col min="1109" max="1280" width="9" style="3"/>
    <col min="1281" max="1364" width="4.375" style="3" customWidth="1"/>
    <col min="1365" max="1536" width="9" style="3"/>
    <col min="1537" max="1620" width="4.375" style="3" customWidth="1"/>
    <col min="1621" max="1792" width="9" style="3"/>
    <col min="1793" max="1876" width="4.375" style="3" customWidth="1"/>
    <col min="1877" max="2048" width="9" style="3"/>
    <col min="2049" max="2132" width="4.375" style="3" customWidth="1"/>
    <col min="2133" max="2304" width="9" style="3"/>
    <col min="2305" max="2388" width="4.375" style="3" customWidth="1"/>
    <col min="2389" max="2560" width="9" style="3"/>
    <col min="2561" max="2644" width="4.375" style="3" customWidth="1"/>
    <col min="2645" max="2816" width="9" style="3"/>
    <col min="2817" max="2900" width="4.375" style="3" customWidth="1"/>
    <col min="2901" max="3072" width="9" style="3"/>
    <col min="3073" max="3156" width="4.375" style="3" customWidth="1"/>
    <col min="3157" max="3328" width="9" style="3"/>
    <col min="3329" max="3412" width="4.375" style="3" customWidth="1"/>
    <col min="3413" max="3584" width="9" style="3"/>
    <col min="3585" max="3668" width="4.375" style="3" customWidth="1"/>
    <col min="3669" max="3840" width="9" style="3"/>
    <col min="3841" max="3924" width="4.375" style="3" customWidth="1"/>
    <col min="3925" max="4096" width="9" style="3"/>
    <col min="4097" max="4180" width="4.375" style="3" customWidth="1"/>
    <col min="4181" max="4352" width="9" style="3"/>
    <col min="4353" max="4436" width="4.375" style="3" customWidth="1"/>
    <col min="4437" max="4608" width="9" style="3"/>
    <col min="4609" max="4692" width="4.375" style="3" customWidth="1"/>
    <col min="4693" max="4864" width="9" style="3"/>
    <col min="4865" max="4948" width="4.375" style="3" customWidth="1"/>
    <col min="4949" max="5120" width="9" style="3"/>
    <col min="5121" max="5204" width="4.375" style="3" customWidth="1"/>
    <col min="5205" max="5376" width="9" style="3"/>
    <col min="5377" max="5460" width="4.375" style="3" customWidth="1"/>
    <col min="5461" max="5632" width="9" style="3"/>
    <col min="5633" max="5716" width="4.375" style="3" customWidth="1"/>
    <col min="5717" max="5888" width="9" style="3"/>
    <col min="5889" max="5972" width="4.375" style="3" customWidth="1"/>
    <col min="5973" max="6144" width="9" style="3"/>
    <col min="6145" max="6228" width="4.375" style="3" customWidth="1"/>
    <col min="6229" max="6400" width="9" style="3"/>
    <col min="6401" max="6484" width="4.375" style="3" customWidth="1"/>
    <col min="6485" max="6656" width="9" style="3"/>
    <col min="6657" max="6740" width="4.375" style="3" customWidth="1"/>
    <col min="6741" max="6912" width="9" style="3"/>
    <col min="6913" max="6996" width="4.375" style="3" customWidth="1"/>
    <col min="6997" max="7168" width="9" style="3"/>
    <col min="7169" max="7252" width="4.375" style="3" customWidth="1"/>
    <col min="7253" max="7424" width="9" style="3"/>
    <col min="7425" max="7508" width="4.375" style="3" customWidth="1"/>
    <col min="7509" max="7680" width="9" style="3"/>
    <col min="7681" max="7764" width="4.375" style="3" customWidth="1"/>
    <col min="7765" max="7936" width="9" style="3"/>
    <col min="7937" max="8020" width="4.375" style="3" customWidth="1"/>
    <col min="8021" max="8192" width="9" style="3"/>
    <col min="8193" max="8276" width="4.375" style="3" customWidth="1"/>
    <col min="8277" max="8448" width="9" style="3"/>
    <col min="8449" max="8532" width="4.375" style="3" customWidth="1"/>
    <col min="8533" max="8704" width="9" style="3"/>
    <col min="8705" max="8788" width="4.375" style="3" customWidth="1"/>
    <col min="8789" max="8960" width="9" style="3"/>
    <col min="8961" max="9044" width="4.375" style="3" customWidth="1"/>
    <col min="9045" max="9216" width="9" style="3"/>
    <col min="9217" max="9300" width="4.375" style="3" customWidth="1"/>
    <col min="9301" max="9472" width="9" style="3"/>
    <col min="9473" max="9556" width="4.375" style="3" customWidth="1"/>
    <col min="9557" max="9728" width="9" style="3"/>
    <col min="9729" max="9812" width="4.375" style="3" customWidth="1"/>
    <col min="9813" max="9984" width="9" style="3"/>
    <col min="9985" max="10068" width="4.375" style="3" customWidth="1"/>
    <col min="10069" max="10240" width="9" style="3"/>
    <col min="10241" max="10324" width="4.375" style="3" customWidth="1"/>
    <col min="10325" max="10496" width="9" style="3"/>
    <col min="10497" max="10580" width="4.375" style="3" customWidth="1"/>
    <col min="10581" max="10752" width="9" style="3"/>
    <col min="10753" max="10836" width="4.375" style="3" customWidth="1"/>
    <col min="10837" max="11008" width="9" style="3"/>
    <col min="11009" max="11092" width="4.375" style="3" customWidth="1"/>
    <col min="11093" max="11264" width="9" style="3"/>
    <col min="11265" max="11348" width="4.375" style="3" customWidth="1"/>
    <col min="11349" max="11520" width="9" style="3"/>
    <col min="11521" max="11604" width="4.375" style="3" customWidth="1"/>
    <col min="11605" max="11776" width="9" style="3"/>
    <col min="11777" max="11860" width="4.375" style="3" customWidth="1"/>
    <col min="11861" max="12032" width="9" style="3"/>
    <col min="12033" max="12116" width="4.375" style="3" customWidth="1"/>
    <col min="12117" max="12288" width="9" style="3"/>
    <col min="12289" max="12372" width="4.375" style="3" customWidth="1"/>
    <col min="12373" max="12544" width="9" style="3"/>
    <col min="12545" max="12628" width="4.375" style="3" customWidth="1"/>
    <col min="12629" max="12800" width="9" style="3"/>
    <col min="12801" max="12884" width="4.375" style="3" customWidth="1"/>
    <col min="12885" max="13056" width="9" style="3"/>
    <col min="13057" max="13140" width="4.375" style="3" customWidth="1"/>
    <col min="13141" max="13312" width="9" style="3"/>
    <col min="13313" max="13396" width="4.375" style="3" customWidth="1"/>
    <col min="13397" max="13568" width="9" style="3"/>
    <col min="13569" max="13652" width="4.375" style="3" customWidth="1"/>
    <col min="13653" max="13824" width="9" style="3"/>
    <col min="13825" max="13908" width="4.375" style="3" customWidth="1"/>
    <col min="13909" max="14080" width="9" style="3"/>
    <col min="14081" max="14164" width="4.375" style="3" customWidth="1"/>
    <col min="14165" max="14336" width="9" style="3"/>
    <col min="14337" max="14420" width="4.375" style="3" customWidth="1"/>
    <col min="14421" max="14592" width="9" style="3"/>
    <col min="14593" max="14676" width="4.375" style="3" customWidth="1"/>
    <col min="14677" max="14848" width="9" style="3"/>
    <col min="14849" max="14932" width="4.375" style="3" customWidth="1"/>
    <col min="14933" max="15104" width="9" style="3"/>
    <col min="15105" max="15188" width="4.375" style="3" customWidth="1"/>
    <col min="15189" max="15360" width="9" style="3"/>
    <col min="15361" max="15444" width="4.375" style="3" customWidth="1"/>
    <col min="15445" max="15616" width="9" style="3"/>
    <col min="15617" max="15700" width="4.375" style="3" customWidth="1"/>
    <col min="15701" max="15872" width="9" style="3"/>
    <col min="15873" max="15956" width="4.375" style="3" customWidth="1"/>
    <col min="15957" max="16128" width="9" style="3"/>
    <col min="16129" max="16212" width="4.375" style="3" customWidth="1"/>
    <col min="16213" max="16384" width="9" style="3"/>
  </cols>
  <sheetData>
    <row r="1" spans="1:43" ht="18.75" customHeight="1" x14ac:dyDescent="0.4">
      <c r="A1" s="60" t="s">
        <v>310</v>
      </c>
      <c r="B1" s="31"/>
      <c r="C1" s="31"/>
      <c r="D1" s="31"/>
      <c r="E1" s="31"/>
      <c r="F1" s="31"/>
      <c r="G1" s="31"/>
      <c r="H1" s="31"/>
      <c r="I1" s="31"/>
      <c r="J1" s="31"/>
    </row>
    <row r="2" spans="1:43" ht="18.75" customHeight="1" x14ac:dyDescent="0.4">
      <c r="A2" s="25" t="str">
        <f>"（１）職員の健康診断（令和"&amp;表紙・鑑!S3-1&amp;"年度）"</f>
        <v>（１）職員の健康診断（令和5年度）</v>
      </c>
      <c r="B2" s="31"/>
      <c r="C2" s="31"/>
      <c r="D2" s="31"/>
      <c r="E2" s="31"/>
      <c r="F2" s="31"/>
      <c r="G2" s="31"/>
      <c r="H2" s="31"/>
      <c r="I2" s="31"/>
      <c r="J2" s="58" t="s">
        <v>77</v>
      </c>
      <c r="K2" s="31" t="s">
        <v>311</v>
      </c>
    </row>
    <row r="3" spans="1:43" ht="18.75" customHeight="1" thickBot="1" x14ac:dyDescent="0.45">
      <c r="A3" s="31" t="s">
        <v>312</v>
      </c>
      <c r="B3" s="31"/>
      <c r="C3" s="31"/>
      <c r="D3" s="31"/>
      <c r="E3" s="31"/>
      <c r="F3" s="31"/>
      <c r="G3" s="31"/>
      <c r="H3" s="31"/>
      <c r="I3" s="31"/>
      <c r="J3" s="31"/>
      <c r="W3" s="31" t="s">
        <v>313</v>
      </c>
    </row>
    <row r="4" spans="1:43" ht="18.75" customHeight="1" x14ac:dyDescent="0.4">
      <c r="A4" s="1441" t="s">
        <v>314</v>
      </c>
      <c r="B4" s="1442"/>
      <c r="C4" s="1442"/>
      <c r="D4" s="1442"/>
      <c r="E4" s="1442"/>
      <c r="F4" s="1442"/>
      <c r="G4" s="1442"/>
      <c r="H4" s="1443"/>
      <c r="I4" s="1447" t="s">
        <v>315</v>
      </c>
      <c r="J4" s="1448"/>
      <c r="K4" s="1451" t="s">
        <v>316</v>
      </c>
      <c r="L4" s="1452"/>
      <c r="M4" s="1453"/>
      <c r="N4" s="1457" t="s">
        <v>317</v>
      </c>
      <c r="O4" s="1458"/>
      <c r="P4" s="1461" t="s">
        <v>318</v>
      </c>
      <c r="Q4" s="1462"/>
      <c r="R4" s="1463"/>
      <c r="S4" s="1467" t="s">
        <v>319</v>
      </c>
      <c r="T4" s="1462"/>
      <c r="U4" s="1468"/>
      <c r="W4" s="1441" t="s">
        <v>314</v>
      </c>
      <c r="X4" s="1442"/>
      <c r="Y4" s="1442"/>
      <c r="Z4" s="1442"/>
      <c r="AA4" s="1442"/>
      <c r="AB4" s="1442"/>
      <c r="AC4" s="1442"/>
      <c r="AD4" s="1443"/>
      <c r="AE4" s="1447" t="s">
        <v>315</v>
      </c>
      <c r="AF4" s="1448"/>
      <c r="AG4" s="1451" t="s">
        <v>316</v>
      </c>
      <c r="AH4" s="1452"/>
      <c r="AI4" s="1453"/>
      <c r="AJ4" s="1457" t="s">
        <v>317</v>
      </c>
      <c r="AK4" s="1458"/>
      <c r="AL4" s="1461" t="s">
        <v>318</v>
      </c>
      <c r="AM4" s="1462"/>
      <c r="AN4" s="1463"/>
      <c r="AO4" s="1467" t="s">
        <v>319</v>
      </c>
      <c r="AP4" s="1462"/>
      <c r="AQ4" s="1468"/>
    </row>
    <row r="5" spans="1:43" ht="18.75" customHeight="1" x14ac:dyDescent="0.4">
      <c r="A5" s="1444"/>
      <c r="B5" s="1445"/>
      <c r="C5" s="1445"/>
      <c r="D5" s="1445"/>
      <c r="E5" s="1445"/>
      <c r="F5" s="1445"/>
      <c r="G5" s="1445"/>
      <c r="H5" s="1446"/>
      <c r="I5" s="1449"/>
      <c r="J5" s="1450"/>
      <c r="K5" s="1454"/>
      <c r="L5" s="1455"/>
      <c r="M5" s="1456"/>
      <c r="N5" s="1459"/>
      <c r="O5" s="1460"/>
      <c r="P5" s="1464"/>
      <c r="Q5" s="1465"/>
      <c r="R5" s="1466"/>
      <c r="S5" s="1469"/>
      <c r="T5" s="1465"/>
      <c r="U5" s="1470"/>
      <c r="W5" s="1444"/>
      <c r="X5" s="1445"/>
      <c r="Y5" s="1445"/>
      <c r="Z5" s="1445"/>
      <c r="AA5" s="1445"/>
      <c r="AB5" s="1445"/>
      <c r="AC5" s="1445"/>
      <c r="AD5" s="1446"/>
      <c r="AE5" s="1449"/>
      <c r="AF5" s="1450"/>
      <c r="AG5" s="1454"/>
      <c r="AH5" s="1455"/>
      <c r="AI5" s="1456"/>
      <c r="AJ5" s="1459"/>
      <c r="AK5" s="1460"/>
      <c r="AL5" s="1464"/>
      <c r="AM5" s="1465"/>
      <c r="AN5" s="1466"/>
      <c r="AO5" s="1469"/>
      <c r="AP5" s="1465"/>
      <c r="AQ5" s="1470"/>
    </row>
    <row r="6" spans="1:43" ht="18.75" customHeight="1" x14ac:dyDescent="0.4">
      <c r="A6" s="1471" t="s">
        <v>856</v>
      </c>
      <c r="B6" s="1472"/>
      <c r="C6" s="1472"/>
      <c r="D6" s="1472"/>
      <c r="E6" s="1472"/>
      <c r="F6" s="1472"/>
      <c r="G6" s="1472"/>
      <c r="H6" s="1473"/>
      <c r="I6" s="1474"/>
      <c r="J6" s="1475"/>
      <c r="K6" s="951"/>
      <c r="L6" s="951"/>
      <c r="M6" s="951"/>
      <c r="N6" s="1476"/>
      <c r="O6" s="1477"/>
      <c r="P6" s="1476"/>
      <c r="Q6" s="1478"/>
      <c r="R6" s="1477"/>
      <c r="S6" s="1479"/>
      <c r="T6" s="1479"/>
      <c r="U6" s="1480"/>
      <c r="W6" s="1471" t="s">
        <v>856</v>
      </c>
      <c r="X6" s="1472"/>
      <c r="Y6" s="1472"/>
      <c r="Z6" s="1472"/>
      <c r="AA6" s="1472"/>
      <c r="AB6" s="1472"/>
      <c r="AC6" s="1472"/>
      <c r="AD6" s="1473"/>
      <c r="AE6" s="1474"/>
      <c r="AF6" s="1475"/>
      <c r="AG6" s="951"/>
      <c r="AH6" s="951"/>
      <c r="AI6" s="951"/>
      <c r="AJ6" s="1476"/>
      <c r="AK6" s="1477"/>
      <c r="AL6" s="1476"/>
      <c r="AM6" s="1478"/>
      <c r="AN6" s="1477"/>
      <c r="AO6" s="1479"/>
      <c r="AP6" s="1479"/>
      <c r="AQ6" s="1480"/>
    </row>
    <row r="7" spans="1:43" ht="18.75" customHeight="1" x14ac:dyDescent="0.4">
      <c r="A7" s="1481" t="s">
        <v>320</v>
      </c>
      <c r="B7" s="1482"/>
      <c r="C7" s="1482"/>
      <c r="D7" s="1482"/>
      <c r="E7" s="1482"/>
      <c r="F7" s="1482"/>
      <c r="G7" s="1482"/>
      <c r="H7" s="1483"/>
      <c r="I7" s="1484"/>
      <c r="J7" s="1485"/>
      <c r="K7" s="951"/>
      <c r="L7" s="951"/>
      <c r="M7" s="951"/>
      <c r="N7" s="1476"/>
      <c r="O7" s="1477"/>
      <c r="P7" s="1476"/>
      <c r="Q7" s="1478"/>
      <c r="R7" s="1477"/>
      <c r="S7" s="1479"/>
      <c r="T7" s="1479"/>
      <c r="U7" s="1480"/>
      <c r="W7" s="1481" t="s">
        <v>321</v>
      </c>
      <c r="X7" s="1482"/>
      <c r="Y7" s="1482"/>
      <c r="Z7" s="1482"/>
      <c r="AA7" s="1482"/>
      <c r="AB7" s="1482"/>
      <c r="AC7" s="1482"/>
      <c r="AD7" s="1483"/>
      <c r="AE7" s="1484"/>
      <c r="AF7" s="1485"/>
      <c r="AG7" s="951"/>
      <c r="AH7" s="951"/>
      <c r="AI7" s="951"/>
      <c r="AJ7" s="1476"/>
      <c r="AK7" s="1477"/>
      <c r="AL7" s="1476"/>
      <c r="AM7" s="1478"/>
      <c r="AN7" s="1477"/>
      <c r="AO7" s="1479"/>
      <c r="AP7" s="1479"/>
      <c r="AQ7" s="1480"/>
    </row>
    <row r="8" spans="1:43" ht="18.75" customHeight="1" x14ac:dyDescent="0.4">
      <c r="A8" s="1481" t="s">
        <v>322</v>
      </c>
      <c r="B8" s="1482"/>
      <c r="C8" s="1482"/>
      <c r="D8" s="1482"/>
      <c r="E8" s="1482"/>
      <c r="F8" s="1482"/>
      <c r="G8" s="1482"/>
      <c r="H8" s="1483"/>
      <c r="I8" s="1484"/>
      <c r="J8" s="1485"/>
      <c r="K8" s="951"/>
      <c r="L8" s="951"/>
      <c r="M8" s="951"/>
      <c r="N8" s="1476"/>
      <c r="O8" s="1477"/>
      <c r="P8" s="1476"/>
      <c r="Q8" s="1478"/>
      <c r="R8" s="1477"/>
      <c r="S8" s="1479"/>
      <c r="T8" s="1479"/>
      <c r="U8" s="1480"/>
      <c r="W8" s="1481" t="s">
        <v>322</v>
      </c>
      <c r="X8" s="1482"/>
      <c r="Y8" s="1482"/>
      <c r="Z8" s="1482"/>
      <c r="AA8" s="1482"/>
      <c r="AB8" s="1482"/>
      <c r="AC8" s="1482"/>
      <c r="AD8" s="1483"/>
      <c r="AE8" s="1484"/>
      <c r="AF8" s="1485"/>
      <c r="AG8" s="951"/>
      <c r="AH8" s="951"/>
      <c r="AI8" s="951"/>
      <c r="AJ8" s="1476"/>
      <c r="AK8" s="1477"/>
      <c r="AL8" s="1476"/>
      <c r="AM8" s="1478"/>
      <c r="AN8" s="1477"/>
      <c r="AO8" s="1479"/>
      <c r="AP8" s="1479"/>
      <c r="AQ8" s="1480"/>
    </row>
    <row r="9" spans="1:43" ht="18.75" customHeight="1" x14ac:dyDescent="0.4">
      <c r="A9" s="1481" t="s">
        <v>323</v>
      </c>
      <c r="B9" s="1482"/>
      <c r="C9" s="1482"/>
      <c r="D9" s="1482"/>
      <c r="E9" s="1482"/>
      <c r="F9" s="1482"/>
      <c r="G9" s="1482"/>
      <c r="H9" s="1483"/>
      <c r="I9" s="1484"/>
      <c r="J9" s="1485"/>
      <c r="K9" s="951"/>
      <c r="L9" s="951"/>
      <c r="M9" s="951"/>
      <c r="N9" s="1476"/>
      <c r="O9" s="1477"/>
      <c r="P9" s="1476"/>
      <c r="Q9" s="1478"/>
      <c r="R9" s="1477"/>
      <c r="S9" s="1479"/>
      <c r="T9" s="1479"/>
      <c r="U9" s="1480"/>
      <c r="W9" s="1481" t="s">
        <v>323</v>
      </c>
      <c r="X9" s="1482"/>
      <c r="Y9" s="1482"/>
      <c r="Z9" s="1482"/>
      <c r="AA9" s="1482"/>
      <c r="AB9" s="1482"/>
      <c r="AC9" s="1482"/>
      <c r="AD9" s="1483"/>
      <c r="AE9" s="1484"/>
      <c r="AF9" s="1485"/>
      <c r="AG9" s="951"/>
      <c r="AH9" s="951"/>
      <c r="AI9" s="951"/>
      <c r="AJ9" s="1476"/>
      <c r="AK9" s="1477"/>
      <c r="AL9" s="1476"/>
      <c r="AM9" s="1478"/>
      <c r="AN9" s="1477"/>
      <c r="AO9" s="1479"/>
      <c r="AP9" s="1479"/>
      <c r="AQ9" s="1480"/>
    </row>
    <row r="10" spans="1:43" ht="18.75" customHeight="1" x14ac:dyDescent="0.4">
      <c r="A10" s="1481" t="s">
        <v>324</v>
      </c>
      <c r="B10" s="1482"/>
      <c r="C10" s="1482"/>
      <c r="D10" s="1482"/>
      <c r="E10" s="1482"/>
      <c r="F10" s="1482"/>
      <c r="G10" s="1482"/>
      <c r="H10" s="1483"/>
      <c r="I10" s="1484"/>
      <c r="J10" s="1485"/>
      <c r="K10" s="951"/>
      <c r="L10" s="951"/>
      <c r="M10" s="951"/>
      <c r="N10" s="1476"/>
      <c r="O10" s="1477"/>
      <c r="P10" s="1476"/>
      <c r="Q10" s="1478"/>
      <c r="R10" s="1477"/>
      <c r="S10" s="1479"/>
      <c r="T10" s="1479"/>
      <c r="U10" s="1480"/>
      <c r="W10" s="1481" t="s">
        <v>324</v>
      </c>
      <c r="X10" s="1482"/>
      <c r="Y10" s="1482"/>
      <c r="Z10" s="1482"/>
      <c r="AA10" s="1482"/>
      <c r="AB10" s="1482"/>
      <c r="AC10" s="1482"/>
      <c r="AD10" s="1483"/>
      <c r="AE10" s="1484"/>
      <c r="AF10" s="1485"/>
      <c r="AG10" s="951"/>
      <c r="AH10" s="951"/>
      <c r="AI10" s="951"/>
      <c r="AJ10" s="1476"/>
      <c r="AK10" s="1477"/>
      <c r="AL10" s="1476"/>
      <c r="AM10" s="1478"/>
      <c r="AN10" s="1477"/>
      <c r="AO10" s="1479"/>
      <c r="AP10" s="1479"/>
      <c r="AQ10" s="1480"/>
    </row>
    <row r="11" spans="1:43" ht="18.75" customHeight="1" x14ac:dyDescent="0.4">
      <c r="A11" s="1481" t="s">
        <v>325</v>
      </c>
      <c r="B11" s="1482"/>
      <c r="C11" s="1482"/>
      <c r="D11" s="1482"/>
      <c r="E11" s="1482"/>
      <c r="F11" s="1482"/>
      <c r="G11" s="1482"/>
      <c r="H11" s="1483"/>
      <c r="I11" s="1484"/>
      <c r="J11" s="1485"/>
      <c r="K11" s="951"/>
      <c r="L11" s="951"/>
      <c r="M11" s="951"/>
      <c r="N11" s="1476"/>
      <c r="O11" s="1477"/>
      <c r="P11" s="1476"/>
      <c r="Q11" s="1478"/>
      <c r="R11" s="1477"/>
      <c r="S11" s="1479"/>
      <c r="T11" s="1479"/>
      <c r="U11" s="1480"/>
      <c r="W11" s="1481" t="s">
        <v>325</v>
      </c>
      <c r="X11" s="1482"/>
      <c r="Y11" s="1482"/>
      <c r="Z11" s="1482"/>
      <c r="AA11" s="1482"/>
      <c r="AB11" s="1482"/>
      <c r="AC11" s="1482"/>
      <c r="AD11" s="1483"/>
      <c r="AE11" s="1484"/>
      <c r="AF11" s="1485"/>
      <c r="AG11" s="951"/>
      <c r="AH11" s="951"/>
      <c r="AI11" s="951"/>
      <c r="AJ11" s="1476"/>
      <c r="AK11" s="1477"/>
      <c r="AL11" s="1476"/>
      <c r="AM11" s="1478"/>
      <c r="AN11" s="1477"/>
      <c r="AO11" s="1479"/>
      <c r="AP11" s="1479"/>
      <c r="AQ11" s="1480"/>
    </row>
    <row r="12" spans="1:43" ht="18.75" customHeight="1" x14ac:dyDescent="0.4">
      <c r="A12" s="1481" t="s">
        <v>857</v>
      </c>
      <c r="B12" s="1482"/>
      <c r="C12" s="1482"/>
      <c r="D12" s="1482"/>
      <c r="E12" s="1482"/>
      <c r="F12" s="1482"/>
      <c r="G12" s="1482"/>
      <c r="H12" s="1483"/>
      <c r="I12" s="1484"/>
      <c r="J12" s="1485"/>
      <c r="K12" s="951"/>
      <c r="L12" s="951"/>
      <c r="M12" s="951"/>
      <c r="N12" s="1476"/>
      <c r="O12" s="1477"/>
      <c r="P12" s="1476"/>
      <c r="Q12" s="1478"/>
      <c r="R12" s="1477"/>
      <c r="S12" s="1479"/>
      <c r="T12" s="1479"/>
      <c r="U12" s="1480"/>
      <c r="W12" s="1481" t="s">
        <v>857</v>
      </c>
      <c r="X12" s="1482"/>
      <c r="Y12" s="1482"/>
      <c r="Z12" s="1482"/>
      <c r="AA12" s="1482"/>
      <c r="AB12" s="1482"/>
      <c r="AC12" s="1482"/>
      <c r="AD12" s="1483"/>
      <c r="AE12" s="1484"/>
      <c r="AF12" s="1485"/>
      <c r="AG12" s="951"/>
      <c r="AH12" s="951"/>
      <c r="AI12" s="951"/>
      <c r="AJ12" s="1476"/>
      <c r="AK12" s="1477"/>
      <c r="AL12" s="1476"/>
      <c r="AM12" s="1478"/>
      <c r="AN12" s="1477"/>
      <c r="AO12" s="1479"/>
      <c r="AP12" s="1479"/>
      <c r="AQ12" s="1480"/>
    </row>
    <row r="13" spans="1:43" ht="18.75" customHeight="1" x14ac:dyDescent="0.4">
      <c r="A13" s="1481" t="s">
        <v>326</v>
      </c>
      <c r="B13" s="1482"/>
      <c r="C13" s="1482"/>
      <c r="D13" s="1482"/>
      <c r="E13" s="1482"/>
      <c r="F13" s="1482"/>
      <c r="G13" s="1482"/>
      <c r="H13" s="1483"/>
      <c r="I13" s="1484"/>
      <c r="J13" s="1485"/>
      <c r="K13" s="951"/>
      <c r="L13" s="951"/>
      <c r="M13" s="951"/>
      <c r="N13" s="1476"/>
      <c r="O13" s="1477"/>
      <c r="P13" s="1476"/>
      <c r="Q13" s="1478"/>
      <c r="R13" s="1477"/>
      <c r="S13" s="1479"/>
      <c r="T13" s="1479"/>
      <c r="U13" s="1480"/>
      <c r="W13" s="1481" t="s">
        <v>327</v>
      </c>
      <c r="X13" s="1482"/>
      <c r="Y13" s="1482"/>
      <c r="Z13" s="1482"/>
      <c r="AA13" s="1482"/>
      <c r="AB13" s="1482"/>
      <c r="AC13" s="1482"/>
      <c r="AD13" s="1483"/>
      <c r="AE13" s="1484"/>
      <c r="AF13" s="1485"/>
      <c r="AG13" s="951"/>
      <c r="AH13" s="951"/>
      <c r="AI13" s="951"/>
      <c r="AJ13" s="1476"/>
      <c r="AK13" s="1477"/>
      <c r="AL13" s="1476"/>
      <c r="AM13" s="1478"/>
      <c r="AN13" s="1477"/>
      <c r="AO13" s="1479"/>
      <c r="AP13" s="1479"/>
      <c r="AQ13" s="1480"/>
    </row>
    <row r="14" spans="1:43" ht="18.75" customHeight="1" x14ac:dyDescent="0.4">
      <c r="A14" s="1481" t="s">
        <v>858</v>
      </c>
      <c r="B14" s="1482"/>
      <c r="C14" s="1482"/>
      <c r="D14" s="1482"/>
      <c r="E14" s="1482"/>
      <c r="F14" s="1482"/>
      <c r="G14" s="1482"/>
      <c r="H14" s="1483"/>
      <c r="I14" s="1484"/>
      <c r="J14" s="1485"/>
      <c r="K14" s="951"/>
      <c r="L14" s="951"/>
      <c r="M14" s="951"/>
      <c r="N14" s="1476"/>
      <c r="O14" s="1477"/>
      <c r="P14" s="1476"/>
      <c r="Q14" s="1478"/>
      <c r="R14" s="1477"/>
      <c r="S14" s="1479"/>
      <c r="T14" s="1479"/>
      <c r="U14" s="1480"/>
      <c r="W14" s="1481" t="s">
        <v>859</v>
      </c>
      <c r="X14" s="1482"/>
      <c r="Y14" s="1482"/>
      <c r="Z14" s="1482"/>
      <c r="AA14" s="1482"/>
      <c r="AB14" s="1482"/>
      <c r="AC14" s="1482"/>
      <c r="AD14" s="1483"/>
      <c r="AE14" s="1484"/>
      <c r="AF14" s="1485"/>
      <c r="AG14" s="951"/>
      <c r="AH14" s="951"/>
      <c r="AI14" s="951"/>
      <c r="AJ14" s="1476"/>
      <c r="AK14" s="1477"/>
      <c r="AL14" s="1476"/>
      <c r="AM14" s="1478"/>
      <c r="AN14" s="1477"/>
      <c r="AO14" s="1479"/>
      <c r="AP14" s="1479"/>
      <c r="AQ14" s="1480"/>
    </row>
    <row r="15" spans="1:43" ht="18.75" customHeight="1" x14ac:dyDescent="0.4">
      <c r="A15" s="1481" t="s">
        <v>860</v>
      </c>
      <c r="B15" s="1482"/>
      <c r="C15" s="1482"/>
      <c r="D15" s="1482"/>
      <c r="E15" s="1482"/>
      <c r="F15" s="1482"/>
      <c r="G15" s="1482"/>
      <c r="H15" s="1483"/>
      <c r="I15" s="1484"/>
      <c r="J15" s="1485"/>
      <c r="K15" s="951"/>
      <c r="L15" s="951"/>
      <c r="M15" s="951"/>
      <c r="N15" s="1476"/>
      <c r="O15" s="1477"/>
      <c r="P15" s="1476"/>
      <c r="Q15" s="1478"/>
      <c r="R15" s="1477"/>
      <c r="S15" s="1479"/>
      <c r="T15" s="1479"/>
      <c r="U15" s="1480"/>
      <c r="W15" s="1481" t="s">
        <v>861</v>
      </c>
      <c r="X15" s="1482"/>
      <c r="Y15" s="1482"/>
      <c r="Z15" s="1482"/>
      <c r="AA15" s="1482"/>
      <c r="AB15" s="1482"/>
      <c r="AC15" s="1482"/>
      <c r="AD15" s="1483"/>
      <c r="AE15" s="1484"/>
      <c r="AF15" s="1485"/>
      <c r="AG15" s="951"/>
      <c r="AH15" s="951"/>
      <c r="AI15" s="951"/>
      <c r="AJ15" s="1476"/>
      <c r="AK15" s="1477"/>
      <c r="AL15" s="1476"/>
      <c r="AM15" s="1478"/>
      <c r="AN15" s="1477"/>
      <c r="AO15" s="1479"/>
      <c r="AP15" s="1479"/>
      <c r="AQ15" s="1480"/>
    </row>
    <row r="16" spans="1:43" ht="18.75" customHeight="1" x14ac:dyDescent="0.4">
      <c r="A16" s="1486" t="s">
        <v>862</v>
      </c>
      <c r="B16" s="1487"/>
      <c r="C16" s="1487"/>
      <c r="D16" s="1487"/>
      <c r="E16" s="1487"/>
      <c r="F16" s="1487"/>
      <c r="G16" s="1487"/>
      <c r="H16" s="1488"/>
      <c r="I16" s="1484"/>
      <c r="J16" s="1485"/>
      <c r="K16" s="951"/>
      <c r="L16" s="951"/>
      <c r="M16" s="951"/>
      <c r="N16" s="1476"/>
      <c r="O16" s="1477"/>
      <c r="P16" s="1476"/>
      <c r="Q16" s="1478"/>
      <c r="R16" s="1477"/>
      <c r="S16" s="1479"/>
      <c r="T16" s="1479"/>
      <c r="U16" s="1480"/>
      <c r="W16" s="1486" t="s">
        <v>863</v>
      </c>
      <c r="X16" s="1487"/>
      <c r="Y16" s="1487"/>
      <c r="Z16" s="1487"/>
      <c r="AA16" s="1487"/>
      <c r="AB16" s="1487"/>
      <c r="AC16" s="1487"/>
      <c r="AD16" s="1488"/>
      <c r="AE16" s="1484"/>
      <c r="AF16" s="1485"/>
      <c r="AG16" s="951"/>
      <c r="AH16" s="951"/>
      <c r="AI16" s="951"/>
      <c r="AJ16" s="1476"/>
      <c r="AK16" s="1477"/>
      <c r="AL16" s="1476"/>
      <c r="AM16" s="1478"/>
      <c r="AN16" s="1477"/>
      <c r="AO16" s="1479"/>
      <c r="AP16" s="1479"/>
      <c r="AQ16" s="1480"/>
    </row>
    <row r="17" spans="1:43" ht="18.75" customHeight="1" x14ac:dyDescent="0.4">
      <c r="A17" s="1481" t="s">
        <v>864</v>
      </c>
      <c r="B17" s="1482"/>
      <c r="C17" s="1482"/>
      <c r="D17" s="1482"/>
      <c r="E17" s="1482"/>
      <c r="F17" s="1482"/>
      <c r="G17" s="1482"/>
      <c r="H17" s="1483"/>
      <c r="I17" s="1484"/>
      <c r="J17" s="1485"/>
      <c r="K17" s="951"/>
      <c r="L17" s="951"/>
      <c r="M17" s="951"/>
      <c r="N17" s="1476"/>
      <c r="O17" s="1477"/>
      <c r="P17" s="1476"/>
      <c r="Q17" s="1478"/>
      <c r="R17" s="1477"/>
      <c r="S17" s="1479"/>
      <c r="T17" s="1479"/>
      <c r="U17" s="1480"/>
      <c r="W17" s="1481" t="s">
        <v>865</v>
      </c>
      <c r="X17" s="1482"/>
      <c r="Y17" s="1482"/>
      <c r="Z17" s="1482"/>
      <c r="AA17" s="1482"/>
      <c r="AB17" s="1482"/>
      <c r="AC17" s="1482"/>
      <c r="AD17" s="1483"/>
      <c r="AE17" s="1484"/>
      <c r="AF17" s="1485"/>
      <c r="AG17" s="951"/>
      <c r="AH17" s="951"/>
      <c r="AI17" s="951"/>
      <c r="AJ17" s="1476"/>
      <c r="AK17" s="1477"/>
      <c r="AL17" s="1476"/>
      <c r="AM17" s="1478"/>
      <c r="AN17" s="1477"/>
      <c r="AO17" s="1479"/>
      <c r="AP17" s="1479"/>
      <c r="AQ17" s="1480"/>
    </row>
    <row r="18" spans="1:43" ht="18.75" customHeight="1" x14ac:dyDescent="0.4">
      <c r="A18" s="1486" t="s">
        <v>328</v>
      </c>
      <c r="B18" s="1487"/>
      <c r="C18" s="1487"/>
      <c r="D18" s="1487"/>
      <c r="E18" s="1487"/>
      <c r="F18" s="1487"/>
      <c r="G18" s="1487"/>
      <c r="H18" s="1488"/>
      <c r="I18" s="1484"/>
      <c r="J18" s="1485"/>
      <c r="K18" s="951"/>
      <c r="L18" s="951"/>
      <c r="M18" s="951"/>
      <c r="N18" s="1476"/>
      <c r="O18" s="1477"/>
      <c r="P18" s="1476"/>
      <c r="Q18" s="1478"/>
      <c r="R18" s="1477"/>
      <c r="S18" s="1479"/>
      <c r="T18" s="1479"/>
      <c r="U18" s="1480"/>
      <c r="W18" s="1486" t="s">
        <v>329</v>
      </c>
      <c r="X18" s="1487"/>
      <c r="Y18" s="1487"/>
      <c r="Z18" s="1487"/>
      <c r="AA18" s="1487"/>
      <c r="AB18" s="1487"/>
      <c r="AC18" s="1487"/>
      <c r="AD18" s="1488"/>
      <c r="AE18" s="1484"/>
      <c r="AF18" s="1485"/>
      <c r="AG18" s="951"/>
      <c r="AH18" s="951"/>
      <c r="AI18" s="951"/>
      <c r="AJ18" s="1476"/>
      <c r="AK18" s="1477"/>
      <c r="AL18" s="1476"/>
      <c r="AM18" s="1478"/>
      <c r="AN18" s="1477"/>
      <c r="AO18" s="1479"/>
      <c r="AP18" s="1479"/>
      <c r="AQ18" s="1480"/>
    </row>
    <row r="19" spans="1:43" ht="18.75" customHeight="1" thickBot="1" x14ac:dyDescent="0.45">
      <c r="A19" s="1489" t="s">
        <v>330</v>
      </c>
      <c r="B19" s="1490"/>
      <c r="C19" s="1490"/>
      <c r="D19" s="1490"/>
      <c r="E19" s="1490"/>
      <c r="F19" s="1490"/>
      <c r="G19" s="1490"/>
      <c r="H19" s="1491"/>
      <c r="I19" s="1492"/>
      <c r="J19" s="1493"/>
      <c r="K19" s="1494"/>
      <c r="L19" s="1494"/>
      <c r="M19" s="1494"/>
      <c r="N19" s="1495"/>
      <c r="O19" s="1496"/>
      <c r="P19" s="1495"/>
      <c r="Q19" s="1497"/>
      <c r="R19" s="1496"/>
      <c r="S19" s="1498"/>
      <c r="T19" s="1498"/>
      <c r="U19" s="1499"/>
      <c r="W19" s="1489" t="s">
        <v>331</v>
      </c>
      <c r="X19" s="1490"/>
      <c r="Y19" s="1490"/>
      <c r="Z19" s="1490"/>
      <c r="AA19" s="1490"/>
      <c r="AB19" s="1490"/>
      <c r="AC19" s="1490"/>
      <c r="AD19" s="1491"/>
      <c r="AE19" s="1492"/>
      <c r="AF19" s="1493"/>
      <c r="AG19" s="1494"/>
      <c r="AH19" s="1494"/>
      <c r="AI19" s="1494"/>
      <c r="AJ19" s="1495"/>
      <c r="AK19" s="1496"/>
      <c r="AL19" s="1495"/>
      <c r="AM19" s="1497"/>
      <c r="AN19" s="1496"/>
      <c r="AO19" s="1498"/>
      <c r="AP19" s="1498"/>
      <c r="AQ19" s="1499"/>
    </row>
    <row r="20" spans="1:43" ht="18.75" customHeight="1" x14ac:dyDescent="0.4">
      <c r="A20" s="66"/>
      <c r="N20" s="66"/>
      <c r="O20" s="66"/>
      <c r="P20" s="66"/>
      <c r="Q20" s="66"/>
      <c r="R20" s="66"/>
      <c r="S20" s="66"/>
      <c r="T20" s="66"/>
      <c r="U20" s="66"/>
    </row>
    <row r="21" spans="1:43" ht="18.75" customHeight="1" thickBot="1" x14ac:dyDescent="0.45">
      <c r="A21" s="31" t="s">
        <v>332</v>
      </c>
      <c r="W21" s="31" t="s">
        <v>866</v>
      </c>
    </row>
    <row r="22" spans="1:43" ht="18.75" customHeight="1" x14ac:dyDescent="0.4">
      <c r="A22" s="1441" t="s">
        <v>314</v>
      </c>
      <c r="B22" s="1442"/>
      <c r="C22" s="1442"/>
      <c r="D22" s="1442"/>
      <c r="E22" s="1442"/>
      <c r="F22" s="1442"/>
      <c r="G22" s="1442"/>
      <c r="H22" s="1443"/>
      <c r="I22" s="1447" t="s">
        <v>315</v>
      </c>
      <c r="J22" s="1448"/>
      <c r="K22" s="1451" t="s">
        <v>316</v>
      </c>
      <c r="L22" s="1452"/>
      <c r="M22" s="1453"/>
      <c r="N22" s="1457" t="s">
        <v>317</v>
      </c>
      <c r="O22" s="1458"/>
      <c r="P22" s="1461" t="s">
        <v>318</v>
      </c>
      <c r="Q22" s="1462"/>
      <c r="R22" s="1463"/>
      <c r="S22" s="1467" t="s">
        <v>319</v>
      </c>
      <c r="T22" s="1462"/>
      <c r="U22" s="1468"/>
      <c r="W22" s="1441" t="s">
        <v>314</v>
      </c>
      <c r="X22" s="1442"/>
      <c r="Y22" s="1442"/>
      <c r="Z22" s="1442"/>
      <c r="AA22" s="1442"/>
      <c r="AB22" s="1442"/>
      <c r="AC22" s="1442"/>
      <c r="AD22" s="1443"/>
      <c r="AE22" s="1447" t="s">
        <v>315</v>
      </c>
      <c r="AF22" s="1448"/>
      <c r="AG22" s="1451" t="s">
        <v>316</v>
      </c>
      <c r="AH22" s="1452"/>
      <c r="AI22" s="1453"/>
      <c r="AJ22" s="1457" t="s">
        <v>317</v>
      </c>
      <c r="AK22" s="1458"/>
      <c r="AL22" s="1461" t="s">
        <v>318</v>
      </c>
      <c r="AM22" s="1462"/>
      <c r="AN22" s="1463"/>
      <c r="AO22" s="1467" t="s">
        <v>319</v>
      </c>
      <c r="AP22" s="1462"/>
      <c r="AQ22" s="1468"/>
    </row>
    <row r="23" spans="1:43" ht="18.75" customHeight="1" x14ac:dyDescent="0.4">
      <c r="A23" s="1444"/>
      <c r="B23" s="1445"/>
      <c r="C23" s="1445"/>
      <c r="D23" s="1445"/>
      <c r="E23" s="1445"/>
      <c r="F23" s="1445"/>
      <c r="G23" s="1445"/>
      <c r="H23" s="1446"/>
      <c r="I23" s="1449"/>
      <c r="J23" s="1450"/>
      <c r="K23" s="1454"/>
      <c r="L23" s="1455"/>
      <c r="M23" s="1456"/>
      <c r="N23" s="1459"/>
      <c r="O23" s="1460"/>
      <c r="P23" s="1464"/>
      <c r="Q23" s="1465"/>
      <c r="R23" s="1466"/>
      <c r="S23" s="1469"/>
      <c r="T23" s="1465"/>
      <c r="U23" s="1470"/>
      <c r="W23" s="1444"/>
      <c r="X23" s="1445"/>
      <c r="Y23" s="1445"/>
      <c r="Z23" s="1445"/>
      <c r="AA23" s="1445"/>
      <c r="AB23" s="1445"/>
      <c r="AC23" s="1445"/>
      <c r="AD23" s="1446"/>
      <c r="AE23" s="1449"/>
      <c r="AF23" s="1450"/>
      <c r="AG23" s="1454"/>
      <c r="AH23" s="1455"/>
      <c r="AI23" s="1456"/>
      <c r="AJ23" s="1459"/>
      <c r="AK23" s="1460"/>
      <c r="AL23" s="1464"/>
      <c r="AM23" s="1465"/>
      <c r="AN23" s="1466"/>
      <c r="AO23" s="1469"/>
      <c r="AP23" s="1465"/>
      <c r="AQ23" s="1470"/>
    </row>
    <row r="24" spans="1:43" ht="18.75" customHeight="1" x14ac:dyDescent="0.4">
      <c r="A24" s="1471" t="s">
        <v>856</v>
      </c>
      <c r="B24" s="1472"/>
      <c r="C24" s="1472"/>
      <c r="D24" s="1472"/>
      <c r="E24" s="1472"/>
      <c r="F24" s="1472"/>
      <c r="G24" s="1472"/>
      <c r="H24" s="1473"/>
      <c r="I24" s="1474"/>
      <c r="J24" s="1475"/>
      <c r="K24" s="951"/>
      <c r="L24" s="951"/>
      <c r="M24" s="951"/>
      <c r="N24" s="1476"/>
      <c r="O24" s="1477"/>
      <c r="P24" s="1476"/>
      <c r="Q24" s="1478"/>
      <c r="R24" s="1477"/>
      <c r="S24" s="1479"/>
      <c r="T24" s="1479"/>
      <c r="U24" s="1480"/>
      <c r="W24" s="1471" t="s">
        <v>856</v>
      </c>
      <c r="X24" s="1472"/>
      <c r="Y24" s="1472"/>
      <c r="Z24" s="1472"/>
      <c r="AA24" s="1472"/>
      <c r="AB24" s="1472"/>
      <c r="AC24" s="1472"/>
      <c r="AD24" s="1473"/>
      <c r="AE24" s="1474"/>
      <c r="AF24" s="1475"/>
      <c r="AG24" s="951"/>
      <c r="AH24" s="951"/>
      <c r="AI24" s="951"/>
      <c r="AJ24" s="1476"/>
      <c r="AK24" s="1477"/>
      <c r="AL24" s="1476"/>
      <c r="AM24" s="1478"/>
      <c r="AN24" s="1477"/>
      <c r="AO24" s="1479"/>
      <c r="AP24" s="1479"/>
      <c r="AQ24" s="1480"/>
    </row>
    <row r="25" spans="1:43" ht="18.75" customHeight="1" x14ac:dyDescent="0.4">
      <c r="A25" s="1481" t="s">
        <v>321</v>
      </c>
      <c r="B25" s="1482"/>
      <c r="C25" s="1482"/>
      <c r="D25" s="1482"/>
      <c r="E25" s="1482"/>
      <c r="F25" s="1482"/>
      <c r="G25" s="1482"/>
      <c r="H25" s="1483"/>
      <c r="I25" s="1484"/>
      <c r="J25" s="1485"/>
      <c r="K25" s="951"/>
      <c r="L25" s="951"/>
      <c r="M25" s="951"/>
      <c r="N25" s="1476"/>
      <c r="O25" s="1477"/>
      <c r="P25" s="1476"/>
      <c r="Q25" s="1478"/>
      <c r="R25" s="1477"/>
      <c r="S25" s="1479"/>
      <c r="T25" s="1479"/>
      <c r="U25" s="1480"/>
      <c r="W25" s="1481" t="s">
        <v>321</v>
      </c>
      <c r="X25" s="1482"/>
      <c r="Y25" s="1482"/>
      <c r="Z25" s="1482"/>
      <c r="AA25" s="1482"/>
      <c r="AB25" s="1482"/>
      <c r="AC25" s="1482"/>
      <c r="AD25" s="1483"/>
      <c r="AE25" s="1484"/>
      <c r="AF25" s="1485"/>
      <c r="AG25" s="951"/>
      <c r="AH25" s="951"/>
      <c r="AI25" s="951"/>
      <c r="AJ25" s="1476"/>
      <c r="AK25" s="1477"/>
      <c r="AL25" s="1476"/>
      <c r="AM25" s="1478"/>
      <c r="AN25" s="1477"/>
      <c r="AO25" s="1479"/>
      <c r="AP25" s="1479"/>
      <c r="AQ25" s="1480"/>
    </row>
    <row r="26" spans="1:43" ht="18.75" customHeight="1" x14ac:dyDescent="0.4">
      <c r="A26" s="1481" t="s">
        <v>322</v>
      </c>
      <c r="B26" s="1482"/>
      <c r="C26" s="1482"/>
      <c r="D26" s="1482"/>
      <c r="E26" s="1482"/>
      <c r="F26" s="1482"/>
      <c r="G26" s="1482"/>
      <c r="H26" s="1483"/>
      <c r="I26" s="1484"/>
      <c r="J26" s="1485"/>
      <c r="K26" s="951"/>
      <c r="L26" s="951"/>
      <c r="M26" s="951"/>
      <c r="N26" s="1476"/>
      <c r="O26" s="1477"/>
      <c r="P26" s="1476"/>
      <c r="Q26" s="1478"/>
      <c r="R26" s="1477"/>
      <c r="S26" s="1479"/>
      <c r="T26" s="1479"/>
      <c r="U26" s="1480"/>
      <c r="W26" s="1481" t="s">
        <v>322</v>
      </c>
      <c r="X26" s="1482"/>
      <c r="Y26" s="1482"/>
      <c r="Z26" s="1482"/>
      <c r="AA26" s="1482"/>
      <c r="AB26" s="1482"/>
      <c r="AC26" s="1482"/>
      <c r="AD26" s="1483"/>
      <c r="AE26" s="1484"/>
      <c r="AF26" s="1485"/>
      <c r="AG26" s="951"/>
      <c r="AH26" s="951"/>
      <c r="AI26" s="951"/>
      <c r="AJ26" s="1476"/>
      <c r="AK26" s="1477"/>
      <c r="AL26" s="1476"/>
      <c r="AM26" s="1478"/>
      <c r="AN26" s="1477"/>
      <c r="AO26" s="1479"/>
      <c r="AP26" s="1479"/>
      <c r="AQ26" s="1480"/>
    </row>
    <row r="27" spans="1:43" ht="18.75" customHeight="1" x14ac:dyDescent="0.4">
      <c r="A27" s="1481" t="s">
        <v>323</v>
      </c>
      <c r="B27" s="1482"/>
      <c r="C27" s="1482"/>
      <c r="D27" s="1482"/>
      <c r="E27" s="1482"/>
      <c r="F27" s="1482"/>
      <c r="G27" s="1482"/>
      <c r="H27" s="1483"/>
      <c r="I27" s="1484"/>
      <c r="J27" s="1485"/>
      <c r="K27" s="951"/>
      <c r="L27" s="951"/>
      <c r="M27" s="951"/>
      <c r="N27" s="1476"/>
      <c r="O27" s="1477"/>
      <c r="P27" s="1476"/>
      <c r="Q27" s="1478"/>
      <c r="R27" s="1477"/>
      <c r="S27" s="1479"/>
      <c r="T27" s="1479"/>
      <c r="U27" s="1480"/>
      <c r="W27" s="1481" t="s">
        <v>323</v>
      </c>
      <c r="X27" s="1482"/>
      <c r="Y27" s="1482"/>
      <c r="Z27" s="1482"/>
      <c r="AA27" s="1482"/>
      <c r="AB27" s="1482"/>
      <c r="AC27" s="1482"/>
      <c r="AD27" s="1483"/>
      <c r="AE27" s="1484"/>
      <c r="AF27" s="1485"/>
      <c r="AG27" s="951"/>
      <c r="AH27" s="951"/>
      <c r="AI27" s="951"/>
      <c r="AJ27" s="1476"/>
      <c r="AK27" s="1477"/>
      <c r="AL27" s="1476"/>
      <c r="AM27" s="1478"/>
      <c r="AN27" s="1477"/>
      <c r="AO27" s="1479"/>
      <c r="AP27" s="1479"/>
      <c r="AQ27" s="1480"/>
    </row>
    <row r="28" spans="1:43" ht="18.75" customHeight="1" x14ac:dyDescent="0.4">
      <c r="A28" s="1481" t="s">
        <v>324</v>
      </c>
      <c r="B28" s="1482"/>
      <c r="C28" s="1482"/>
      <c r="D28" s="1482"/>
      <c r="E28" s="1482"/>
      <c r="F28" s="1482"/>
      <c r="G28" s="1482"/>
      <c r="H28" s="1483"/>
      <c r="I28" s="1484"/>
      <c r="J28" s="1485"/>
      <c r="K28" s="951"/>
      <c r="L28" s="951"/>
      <c r="M28" s="951"/>
      <c r="N28" s="1476"/>
      <c r="O28" s="1477"/>
      <c r="P28" s="1476"/>
      <c r="Q28" s="1478"/>
      <c r="R28" s="1477"/>
      <c r="S28" s="1479"/>
      <c r="T28" s="1479"/>
      <c r="U28" s="1480"/>
      <c r="W28" s="1481" t="s">
        <v>324</v>
      </c>
      <c r="X28" s="1482"/>
      <c r="Y28" s="1482"/>
      <c r="Z28" s="1482"/>
      <c r="AA28" s="1482"/>
      <c r="AB28" s="1482"/>
      <c r="AC28" s="1482"/>
      <c r="AD28" s="1483"/>
      <c r="AE28" s="1484"/>
      <c r="AF28" s="1485"/>
      <c r="AG28" s="951"/>
      <c r="AH28" s="951"/>
      <c r="AI28" s="951"/>
      <c r="AJ28" s="1476"/>
      <c r="AK28" s="1477"/>
      <c r="AL28" s="1476"/>
      <c r="AM28" s="1478"/>
      <c r="AN28" s="1477"/>
      <c r="AO28" s="1479"/>
      <c r="AP28" s="1479"/>
      <c r="AQ28" s="1480"/>
    </row>
    <row r="29" spans="1:43" ht="18.75" customHeight="1" x14ac:dyDescent="0.4">
      <c r="A29" s="1481" t="s">
        <v>325</v>
      </c>
      <c r="B29" s="1482"/>
      <c r="C29" s="1482"/>
      <c r="D29" s="1482"/>
      <c r="E29" s="1482"/>
      <c r="F29" s="1482"/>
      <c r="G29" s="1482"/>
      <c r="H29" s="1483"/>
      <c r="I29" s="1484"/>
      <c r="J29" s="1485"/>
      <c r="K29" s="951"/>
      <c r="L29" s="951"/>
      <c r="M29" s="951"/>
      <c r="N29" s="1476"/>
      <c r="O29" s="1477"/>
      <c r="P29" s="1476"/>
      <c r="Q29" s="1478"/>
      <c r="R29" s="1477"/>
      <c r="S29" s="1479"/>
      <c r="T29" s="1479"/>
      <c r="U29" s="1480"/>
      <c r="W29" s="1481" t="s">
        <v>325</v>
      </c>
      <c r="X29" s="1482"/>
      <c r="Y29" s="1482"/>
      <c r="Z29" s="1482"/>
      <c r="AA29" s="1482"/>
      <c r="AB29" s="1482"/>
      <c r="AC29" s="1482"/>
      <c r="AD29" s="1483"/>
      <c r="AE29" s="1484"/>
      <c r="AF29" s="1485"/>
      <c r="AG29" s="951"/>
      <c r="AH29" s="951"/>
      <c r="AI29" s="951"/>
      <c r="AJ29" s="1476"/>
      <c r="AK29" s="1477"/>
      <c r="AL29" s="1476"/>
      <c r="AM29" s="1478"/>
      <c r="AN29" s="1477"/>
      <c r="AO29" s="1479"/>
      <c r="AP29" s="1479"/>
      <c r="AQ29" s="1480"/>
    </row>
    <row r="30" spans="1:43" ht="18.75" customHeight="1" x14ac:dyDescent="0.4">
      <c r="A30" s="1481" t="s">
        <v>857</v>
      </c>
      <c r="B30" s="1482"/>
      <c r="C30" s="1482"/>
      <c r="D30" s="1482"/>
      <c r="E30" s="1482"/>
      <c r="F30" s="1482"/>
      <c r="G30" s="1482"/>
      <c r="H30" s="1483"/>
      <c r="I30" s="1484"/>
      <c r="J30" s="1485"/>
      <c r="K30" s="951"/>
      <c r="L30" s="951"/>
      <c r="M30" s="951"/>
      <c r="N30" s="1476"/>
      <c r="O30" s="1477"/>
      <c r="P30" s="1476"/>
      <c r="Q30" s="1478"/>
      <c r="R30" s="1477"/>
      <c r="S30" s="1479"/>
      <c r="T30" s="1479"/>
      <c r="U30" s="1480"/>
      <c r="W30" s="1481" t="s">
        <v>857</v>
      </c>
      <c r="X30" s="1482"/>
      <c r="Y30" s="1482"/>
      <c r="Z30" s="1482"/>
      <c r="AA30" s="1482"/>
      <c r="AB30" s="1482"/>
      <c r="AC30" s="1482"/>
      <c r="AD30" s="1483"/>
      <c r="AE30" s="1484"/>
      <c r="AF30" s="1485"/>
      <c r="AG30" s="951"/>
      <c r="AH30" s="951"/>
      <c r="AI30" s="951"/>
      <c r="AJ30" s="1476"/>
      <c r="AK30" s="1477"/>
      <c r="AL30" s="1476"/>
      <c r="AM30" s="1478"/>
      <c r="AN30" s="1477"/>
      <c r="AO30" s="1479"/>
      <c r="AP30" s="1479"/>
      <c r="AQ30" s="1480"/>
    </row>
    <row r="31" spans="1:43" ht="18.75" customHeight="1" x14ac:dyDescent="0.4">
      <c r="A31" s="1481" t="s">
        <v>326</v>
      </c>
      <c r="B31" s="1482"/>
      <c r="C31" s="1482"/>
      <c r="D31" s="1482"/>
      <c r="E31" s="1482"/>
      <c r="F31" s="1482"/>
      <c r="G31" s="1482"/>
      <c r="H31" s="1483"/>
      <c r="I31" s="1484"/>
      <c r="J31" s="1485"/>
      <c r="K31" s="951"/>
      <c r="L31" s="951"/>
      <c r="M31" s="951"/>
      <c r="N31" s="1476"/>
      <c r="O31" s="1477"/>
      <c r="P31" s="1476"/>
      <c r="Q31" s="1478"/>
      <c r="R31" s="1477"/>
      <c r="S31" s="1479"/>
      <c r="T31" s="1479"/>
      <c r="U31" s="1480"/>
      <c r="W31" s="1481" t="s">
        <v>327</v>
      </c>
      <c r="X31" s="1482"/>
      <c r="Y31" s="1482"/>
      <c r="Z31" s="1482"/>
      <c r="AA31" s="1482"/>
      <c r="AB31" s="1482"/>
      <c r="AC31" s="1482"/>
      <c r="AD31" s="1483"/>
      <c r="AE31" s="1484"/>
      <c r="AF31" s="1485"/>
      <c r="AG31" s="951"/>
      <c r="AH31" s="951"/>
      <c r="AI31" s="951"/>
      <c r="AJ31" s="1476"/>
      <c r="AK31" s="1477"/>
      <c r="AL31" s="1476"/>
      <c r="AM31" s="1478"/>
      <c r="AN31" s="1477"/>
      <c r="AO31" s="1479"/>
      <c r="AP31" s="1479"/>
      <c r="AQ31" s="1480"/>
    </row>
    <row r="32" spans="1:43" ht="18.75" customHeight="1" x14ac:dyDescent="0.4">
      <c r="A32" s="1481" t="s">
        <v>858</v>
      </c>
      <c r="B32" s="1482"/>
      <c r="C32" s="1482"/>
      <c r="D32" s="1482"/>
      <c r="E32" s="1482"/>
      <c r="F32" s="1482"/>
      <c r="G32" s="1482"/>
      <c r="H32" s="1483"/>
      <c r="I32" s="1484"/>
      <c r="J32" s="1485"/>
      <c r="K32" s="951"/>
      <c r="L32" s="951"/>
      <c r="M32" s="951"/>
      <c r="N32" s="1476"/>
      <c r="O32" s="1477"/>
      <c r="P32" s="1476"/>
      <c r="Q32" s="1478"/>
      <c r="R32" s="1477"/>
      <c r="S32" s="1479"/>
      <c r="T32" s="1479"/>
      <c r="U32" s="1480"/>
      <c r="W32" s="1481" t="s">
        <v>859</v>
      </c>
      <c r="X32" s="1482"/>
      <c r="Y32" s="1482"/>
      <c r="Z32" s="1482"/>
      <c r="AA32" s="1482"/>
      <c r="AB32" s="1482"/>
      <c r="AC32" s="1482"/>
      <c r="AD32" s="1483"/>
      <c r="AE32" s="1484"/>
      <c r="AF32" s="1485"/>
      <c r="AG32" s="951"/>
      <c r="AH32" s="951"/>
      <c r="AI32" s="951"/>
      <c r="AJ32" s="1476"/>
      <c r="AK32" s="1477"/>
      <c r="AL32" s="1476"/>
      <c r="AM32" s="1478"/>
      <c r="AN32" s="1477"/>
      <c r="AO32" s="1479"/>
      <c r="AP32" s="1479"/>
      <c r="AQ32" s="1480"/>
    </row>
    <row r="33" spans="1:45" ht="18.75" customHeight="1" x14ac:dyDescent="0.4">
      <c r="A33" s="1481" t="s">
        <v>860</v>
      </c>
      <c r="B33" s="1482"/>
      <c r="C33" s="1482"/>
      <c r="D33" s="1482"/>
      <c r="E33" s="1482"/>
      <c r="F33" s="1482"/>
      <c r="G33" s="1482"/>
      <c r="H33" s="1483"/>
      <c r="I33" s="1484"/>
      <c r="J33" s="1485"/>
      <c r="K33" s="951"/>
      <c r="L33" s="951"/>
      <c r="M33" s="951"/>
      <c r="N33" s="1476"/>
      <c r="O33" s="1477"/>
      <c r="P33" s="1476"/>
      <c r="Q33" s="1478"/>
      <c r="R33" s="1477"/>
      <c r="S33" s="1479"/>
      <c r="T33" s="1479"/>
      <c r="U33" s="1480"/>
      <c r="W33" s="1481" t="s">
        <v>861</v>
      </c>
      <c r="X33" s="1482"/>
      <c r="Y33" s="1482"/>
      <c r="Z33" s="1482"/>
      <c r="AA33" s="1482"/>
      <c r="AB33" s="1482"/>
      <c r="AC33" s="1482"/>
      <c r="AD33" s="1483"/>
      <c r="AE33" s="1484"/>
      <c r="AF33" s="1485"/>
      <c r="AG33" s="951"/>
      <c r="AH33" s="951"/>
      <c r="AI33" s="951"/>
      <c r="AJ33" s="1476"/>
      <c r="AK33" s="1477"/>
      <c r="AL33" s="1476"/>
      <c r="AM33" s="1478"/>
      <c r="AN33" s="1477"/>
      <c r="AO33" s="1479"/>
      <c r="AP33" s="1479"/>
      <c r="AQ33" s="1480"/>
    </row>
    <row r="34" spans="1:45" ht="18.75" customHeight="1" x14ac:dyDescent="0.4">
      <c r="A34" s="1486" t="s">
        <v>862</v>
      </c>
      <c r="B34" s="1487"/>
      <c r="C34" s="1487"/>
      <c r="D34" s="1487"/>
      <c r="E34" s="1487"/>
      <c r="F34" s="1487"/>
      <c r="G34" s="1487"/>
      <c r="H34" s="1488"/>
      <c r="I34" s="1484"/>
      <c r="J34" s="1485"/>
      <c r="K34" s="951"/>
      <c r="L34" s="951"/>
      <c r="M34" s="951"/>
      <c r="N34" s="1476"/>
      <c r="O34" s="1477"/>
      <c r="P34" s="1476"/>
      <c r="Q34" s="1478"/>
      <c r="R34" s="1477"/>
      <c r="S34" s="1479"/>
      <c r="T34" s="1479"/>
      <c r="U34" s="1480"/>
      <c r="W34" s="1486" t="s">
        <v>863</v>
      </c>
      <c r="X34" s="1487"/>
      <c r="Y34" s="1487"/>
      <c r="Z34" s="1487"/>
      <c r="AA34" s="1487"/>
      <c r="AB34" s="1487"/>
      <c r="AC34" s="1487"/>
      <c r="AD34" s="1488"/>
      <c r="AE34" s="1484"/>
      <c r="AF34" s="1485"/>
      <c r="AG34" s="951"/>
      <c r="AH34" s="951"/>
      <c r="AI34" s="951"/>
      <c r="AJ34" s="1476"/>
      <c r="AK34" s="1477"/>
      <c r="AL34" s="1476"/>
      <c r="AM34" s="1478"/>
      <c r="AN34" s="1477"/>
      <c r="AO34" s="1479"/>
      <c r="AP34" s="1479"/>
      <c r="AQ34" s="1480"/>
    </row>
    <row r="35" spans="1:45" ht="18.75" customHeight="1" x14ac:dyDescent="0.4">
      <c r="A35" s="1481" t="s">
        <v>864</v>
      </c>
      <c r="B35" s="1482"/>
      <c r="C35" s="1482"/>
      <c r="D35" s="1482"/>
      <c r="E35" s="1482"/>
      <c r="F35" s="1482"/>
      <c r="G35" s="1482"/>
      <c r="H35" s="1483"/>
      <c r="I35" s="1484"/>
      <c r="J35" s="1485"/>
      <c r="K35" s="951"/>
      <c r="L35" s="951"/>
      <c r="M35" s="951"/>
      <c r="N35" s="1476"/>
      <c r="O35" s="1477"/>
      <c r="P35" s="1476"/>
      <c r="Q35" s="1478"/>
      <c r="R35" s="1477"/>
      <c r="S35" s="1479"/>
      <c r="T35" s="1479"/>
      <c r="U35" s="1480"/>
      <c r="W35" s="1481" t="s">
        <v>865</v>
      </c>
      <c r="X35" s="1482"/>
      <c r="Y35" s="1482"/>
      <c r="Z35" s="1482"/>
      <c r="AA35" s="1482"/>
      <c r="AB35" s="1482"/>
      <c r="AC35" s="1482"/>
      <c r="AD35" s="1483"/>
      <c r="AE35" s="1484"/>
      <c r="AF35" s="1485"/>
      <c r="AG35" s="951"/>
      <c r="AH35" s="951"/>
      <c r="AI35" s="951"/>
      <c r="AJ35" s="1476"/>
      <c r="AK35" s="1477"/>
      <c r="AL35" s="1476"/>
      <c r="AM35" s="1478"/>
      <c r="AN35" s="1477"/>
      <c r="AO35" s="1479"/>
      <c r="AP35" s="1479"/>
      <c r="AQ35" s="1480"/>
    </row>
    <row r="36" spans="1:45" ht="18.75" customHeight="1" x14ac:dyDescent="0.4">
      <c r="A36" s="1486" t="s">
        <v>328</v>
      </c>
      <c r="B36" s="1487"/>
      <c r="C36" s="1487"/>
      <c r="D36" s="1487"/>
      <c r="E36" s="1487"/>
      <c r="F36" s="1487"/>
      <c r="G36" s="1487"/>
      <c r="H36" s="1488"/>
      <c r="I36" s="1484"/>
      <c r="J36" s="1485"/>
      <c r="K36" s="951"/>
      <c r="L36" s="951"/>
      <c r="M36" s="951"/>
      <c r="N36" s="1476"/>
      <c r="O36" s="1477"/>
      <c r="P36" s="1476"/>
      <c r="Q36" s="1478"/>
      <c r="R36" s="1477"/>
      <c r="S36" s="1479"/>
      <c r="T36" s="1479"/>
      <c r="U36" s="1480"/>
      <c r="W36" s="1486" t="s">
        <v>329</v>
      </c>
      <c r="X36" s="1487"/>
      <c r="Y36" s="1487"/>
      <c r="Z36" s="1487"/>
      <c r="AA36" s="1487"/>
      <c r="AB36" s="1487"/>
      <c r="AC36" s="1487"/>
      <c r="AD36" s="1488"/>
      <c r="AE36" s="1484"/>
      <c r="AF36" s="1485"/>
      <c r="AG36" s="951"/>
      <c r="AH36" s="951"/>
      <c r="AI36" s="951"/>
      <c r="AJ36" s="1476"/>
      <c r="AK36" s="1477"/>
      <c r="AL36" s="1476"/>
      <c r="AM36" s="1478"/>
      <c r="AN36" s="1477"/>
      <c r="AO36" s="1479"/>
      <c r="AP36" s="1479"/>
      <c r="AQ36" s="1480"/>
    </row>
    <row r="37" spans="1:45" ht="18.75" customHeight="1" thickBot="1" x14ac:dyDescent="0.45">
      <c r="A37" s="1489" t="s">
        <v>330</v>
      </c>
      <c r="B37" s="1490"/>
      <c r="C37" s="1490"/>
      <c r="D37" s="1490"/>
      <c r="E37" s="1490"/>
      <c r="F37" s="1490"/>
      <c r="G37" s="1490"/>
      <c r="H37" s="1491"/>
      <c r="I37" s="1492"/>
      <c r="J37" s="1493"/>
      <c r="K37" s="1494"/>
      <c r="L37" s="1494"/>
      <c r="M37" s="1494"/>
      <c r="N37" s="1495"/>
      <c r="O37" s="1496"/>
      <c r="P37" s="1495"/>
      <c r="Q37" s="1497"/>
      <c r="R37" s="1496"/>
      <c r="S37" s="1498"/>
      <c r="T37" s="1498"/>
      <c r="U37" s="1499"/>
      <c r="W37" s="1489" t="s">
        <v>331</v>
      </c>
      <c r="X37" s="1490"/>
      <c r="Y37" s="1490"/>
      <c r="Z37" s="1490"/>
      <c r="AA37" s="1490"/>
      <c r="AB37" s="1490"/>
      <c r="AC37" s="1490"/>
      <c r="AD37" s="1491"/>
      <c r="AE37" s="1492"/>
      <c r="AF37" s="1493"/>
      <c r="AG37" s="1494"/>
      <c r="AH37" s="1494"/>
      <c r="AI37" s="1494"/>
      <c r="AJ37" s="1495"/>
      <c r="AK37" s="1496"/>
      <c r="AL37" s="1495"/>
      <c r="AM37" s="1497"/>
      <c r="AN37" s="1496"/>
      <c r="AO37" s="1498"/>
      <c r="AP37" s="1498"/>
      <c r="AQ37" s="1499"/>
    </row>
    <row r="38" spans="1:45" ht="18.75" customHeight="1" x14ac:dyDescent="0.4">
      <c r="A38" s="66"/>
      <c r="B38" s="66"/>
      <c r="C38" s="66"/>
      <c r="D38" s="66"/>
      <c r="E38" s="66"/>
      <c r="F38" s="66"/>
    </row>
    <row r="39" spans="1:45" ht="18.75" customHeight="1" thickBot="1" x14ac:dyDescent="0.45">
      <c r="A39" s="31" t="s">
        <v>333</v>
      </c>
      <c r="D39" s="66"/>
      <c r="E39" s="66"/>
      <c r="F39" s="66"/>
      <c r="W39" s="31" t="s">
        <v>334</v>
      </c>
    </row>
    <row r="40" spans="1:45" ht="18.75" customHeight="1" thickBot="1" x14ac:dyDescent="0.45">
      <c r="A40" s="31" t="s">
        <v>335</v>
      </c>
      <c r="B40" s="66"/>
      <c r="C40" s="66"/>
      <c r="D40" s="66"/>
      <c r="E40" s="66"/>
      <c r="F40" s="66"/>
      <c r="G40" s="66"/>
      <c r="W40" s="815" t="s">
        <v>336</v>
      </c>
      <c r="X40" s="707"/>
      <c r="Y40" s="707"/>
      <c r="Z40" s="707"/>
      <c r="AA40" s="707"/>
      <c r="AB40" s="707"/>
      <c r="AC40" s="707"/>
      <c r="AD40" s="769"/>
      <c r="AE40" s="228"/>
      <c r="AF40" s="228"/>
      <c r="AG40" s="229" t="s">
        <v>196</v>
      </c>
      <c r="AH40" s="1515"/>
      <c r="AI40" s="1515"/>
      <c r="AJ40" s="1515"/>
      <c r="AK40" s="1515"/>
      <c r="AL40" s="1515"/>
      <c r="AM40" s="230" t="s">
        <v>197</v>
      </c>
      <c r="AN40" s="230"/>
      <c r="AO40" s="231"/>
      <c r="AP40" s="232" t="s">
        <v>198</v>
      </c>
      <c r="AQ40" s="233"/>
    </row>
    <row r="41" spans="1:45" ht="18.75" customHeight="1" thickBot="1" x14ac:dyDescent="0.45">
      <c r="A41" s="1505" t="s">
        <v>337</v>
      </c>
      <c r="B41" s="1506"/>
      <c r="C41" s="1506"/>
      <c r="D41" s="1506"/>
      <c r="E41" s="1506"/>
      <c r="F41" s="1506"/>
      <c r="G41" s="1506"/>
      <c r="H41" s="1507"/>
      <c r="I41" s="1508"/>
      <c r="J41" s="1508"/>
      <c r="K41" s="1508"/>
      <c r="L41" s="1508"/>
      <c r="M41" s="1508"/>
      <c r="N41" s="1508"/>
      <c r="O41" s="1508"/>
      <c r="P41" s="1508"/>
      <c r="Q41" s="1508"/>
      <c r="R41" s="1508"/>
      <c r="S41" s="1508"/>
      <c r="T41" s="1508"/>
      <c r="U41" s="1509"/>
      <c r="W41" s="1510" t="s">
        <v>338</v>
      </c>
      <c r="X41" s="1511"/>
      <c r="Y41" s="1511"/>
      <c r="Z41" s="1511"/>
      <c r="AA41" s="1511"/>
      <c r="AB41" s="1511"/>
      <c r="AC41" s="1511"/>
      <c r="AD41" s="1512"/>
      <c r="AE41" s="1513"/>
      <c r="AF41" s="1513"/>
      <c r="AG41" s="1513"/>
      <c r="AH41" s="1513"/>
      <c r="AI41" s="1513"/>
      <c r="AJ41" s="1513"/>
      <c r="AK41" s="1513"/>
      <c r="AL41" s="1513"/>
      <c r="AM41" s="1513"/>
      <c r="AN41" s="1513"/>
      <c r="AO41" s="1513"/>
      <c r="AP41" s="1513"/>
      <c r="AQ41" s="1514"/>
    </row>
    <row r="42" spans="1:45" ht="18.75" customHeight="1" x14ac:dyDescent="0.4">
      <c r="A42" s="234"/>
      <c r="B42" s="235"/>
      <c r="C42" s="235"/>
      <c r="D42" s="235"/>
      <c r="E42" s="236"/>
      <c r="F42" s="236"/>
      <c r="G42" s="236"/>
      <c r="AL42" s="234"/>
      <c r="AM42" s="234"/>
      <c r="AN42" s="66"/>
      <c r="AO42" s="66"/>
      <c r="AP42" s="66"/>
      <c r="AQ42" s="66"/>
      <c r="AR42" s="66"/>
      <c r="AS42" s="66"/>
    </row>
    <row r="43" spans="1:45" ht="18.75" customHeight="1" thickBot="1" x14ac:dyDescent="0.45">
      <c r="A43" s="31" t="s">
        <v>339</v>
      </c>
      <c r="B43" s="235"/>
      <c r="C43" s="235"/>
      <c r="D43" s="235"/>
      <c r="E43" s="236"/>
      <c r="F43" s="236"/>
      <c r="G43" s="236"/>
      <c r="H43" s="236"/>
      <c r="I43" s="236"/>
      <c r="J43" s="236"/>
      <c r="K43" s="236"/>
      <c r="L43" s="236"/>
      <c r="W43" s="31" t="s">
        <v>340</v>
      </c>
      <c r="AN43" s="66"/>
      <c r="AO43" s="66"/>
      <c r="AP43" s="66"/>
      <c r="AQ43" s="66"/>
      <c r="AR43" s="66"/>
      <c r="AS43" s="66"/>
    </row>
    <row r="44" spans="1:45" ht="18.75" customHeight="1" x14ac:dyDescent="0.4">
      <c r="A44" s="1500"/>
      <c r="B44" s="1501"/>
      <c r="C44" s="1501"/>
      <c r="D44" s="1501"/>
      <c r="E44" s="1501"/>
      <c r="F44" s="1501"/>
      <c r="G44" s="660" t="s">
        <v>141</v>
      </c>
      <c r="H44" s="660"/>
      <c r="I44" s="660"/>
      <c r="J44" s="660"/>
      <c r="K44" s="660"/>
      <c r="L44" s="660"/>
      <c r="M44" s="660"/>
      <c r="N44" s="1502" t="s">
        <v>341</v>
      </c>
      <c r="O44" s="1502"/>
      <c r="P44" s="1502"/>
      <c r="Q44" s="1502"/>
      <c r="R44" s="1502"/>
      <c r="S44" s="1502"/>
      <c r="T44" s="1503"/>
      <c r="U44" s="1504"/>
      <c r="W44" s="1500"/>
      <c r="X44" s="1501"/>
      <c r="Y44" s="1501"/>
      <c r="Z44" s="1501"/>
      <c r="AA44" s="1501"/>
      <c r="AB44" s="1501"/>
      <c r="AC44" s="660" t="s">
        <v>141</v>
      </c>
      <c r="AD44" s="660"/>
      <c r="AE44" s="660"/>
      <c r="AF44" s="660"/>
      <c r="AG44" s="660"/>
      <c r="AH44" s="660"/>
      <c r="AI44" s="660"/>
      <c r="AJ44" s="1502" t="s">
        <v>341</v>
      </c>
      <c r="AK44" s="1502"/>
      <c r="AL44" s="1502"/>
      <c r="AM44" s="1502"/>
      <c r="AN44" s="1502"/>
      <c r="AO44" s="1502"/>
      <c r="AP44" s="1503"/>
      <c r="AQ44" s="1504"/>
      <c r="AR44" s="66"/>
      <c r="AS44" s="66"/>
    </row>
    <row r="45" spans="1:45" ht="18.75" customHeight="1" x14ac:dyDescent="0.4">
      <c r="A45" s="1517" t="s">
        <v>342</v>
      </c>
      <c r="B45" s="654"/>
      <c r="C45" s="654"/>
      <c r="D45" s="654"/>
      <c r="E45" s="654"/>
      <c r="F45" s="654"/>
      <c r="G45" s="1519"/>
      <c r="H45" s="1519"/>
      <c r="I45" s="1519"/>
      <c r="J45" s="1519"/>
      <c r="K45" s="1519"/>
      <c r="L45" s="1519"/>
      <c r="M45" s="1519"/>
      <c r="N45" s="790"/>
      <c r="O45" s="735"/>
      <c r="P45" s="710" t="s">
        <v>15</v>
      </c>
      <c r="Q45" s="735"/>
      <c r="R45" s="710" t="s">
        <v>205</v>
      </c>
      <c r="S45" s="735"/>
      <c r="T45" s="735"/>
      <c r="U45" s="789" t="s">
        <v>29</v>
      </c>
      <c r="W45" s="1517" t="s">
        <v>343</v>
      </c>
      <c r="X45" s="654"/>
      <c r="Y45" s="654"/>
      <c r="Z45" s="654"/>
      <c r="AA45" s="654"/>
      <c r="AB45" s="654"/>
      <c r="AC45" s="1519"/>
      <c r="AD45" s="1519"/>
      <c r="AE45" s="1519"/>
      <c r="AF45" s="1519"/>
      <c r="AG45" s="1519"/>
      <c r="AH45" s="1519"/>
      <c r="AI45" s="1519"/>
      <c r="AJ45" s="790"/>
      <c r="AK45" s="735"/>
      <c r="AL45" s="710" t="s">
        <v>15</v>
      </c>
      <c r="AM45" s="735"/>
      <c r="AN45" s="710" t="s">
        <v>205</v>
      </c>
      <c r="AO45" s="735"/>
      <c r="AP45" s="735"/>
      <c r="AQ45" s="789" t="s">
        <v>29</v>
      </c>
    </row>
    <row r="46" spans="1:45" ht="18.75" customHeight="1" thickBot="1" x14ac:dyDescent="0.45">
      <c r="A46" s="1517"/>
      <c r="B46" s="654"/>
      <c r="C46" s="654"/>
      <c r="D46" s="654"/>
      <c r="E46" s="654"/>
      <c r="F46" s="654"/>
      <c r="G46" s="1519"/>
      <c r="H46" s="1519"/>
      <c r="I46" s="1519"/>
      <c r="J46" s="1519"/>
      <c r="K46" s="1519"/>
      <c r="L46" s="1519"/>
      <c r="M46" s="1519"/>
      <c r="N46" s="655"/>
      <c r="O46" s="656"/>
      <c r="P46" s="657"/>
      <c r="Q46" s="656"/>
      <c r="R46" s="657"/>
      <c r="S46" s="656"/>
      <c r="T46" s="656"/>
      <c r="U46" s="666"/>
      <c r="W46" s="1518"/>
      <c r="X46" s="690"/>
      <c r="Y46" s="690"/>
      <c r="Z46" s="690"/>
      <c r="AA46" s="690"/>
      <c r="AB46" s="690"/>
      <c r="AC46" s="1520"/>
      <c r="AD46" s="1520"/>
      <c r="AE46" s="1520"/>
      <c r="AF46" s="1520"/>
      <c r="AG46" s="1520"/>
      <c r="AH46" s="1520"/>
      <c r="AI46" s="1520"/>
      <c r="AJ46" s="855"/>
      <c r="AK46" s="744"/>
      <c r="AL46" s="713"/>
      <c r="AM46" s="744"/>
      <c r="AN46" s="713"/>
      <c r="AO46" s="744"/>
      <c r="AP46" s="744"/>
      <c r="AQ46" s="1516"/>
    </row>
    <row r="47" spans="1:45" ht="18.75" customHeight="1" x14ac:dyDescent="0.4">
      <c r="A47" s="1517" t="s">
        <v>344</v>
      </c>
      <c r="B47" s="654"/>
      <c r="C47" s="654"/>
      <c r="D47" s="654"/>
      <c r="E47" s="654"/>
      <c r="F47" s="654"/>
      <c r="G47" s="1519"/>
      <c r="H47" s="1519"/>
      <c r="I47" s="1519"/>
      <c r="J47" s="1519"/>
      <c r="K47" s="1519"/>
      <c r="L47" s="1519"/>
      <c r="M47" s="1519"/>
      <c r="N47" s="790"/>
      <c r="O47" s="735"/>
      <c r="P47" s="710" t="s">
        <v>15</v>
      </c>
      <c r="Q47" s="735"/>
      <c r="R47" s="710" t="s">
        <v>205</v>
      </c>
      <c r="S47" s="735"/>
      <c r="T47" s="735"/>
      <c r="U47" s="789" t="s">
        <v>29</v>
      </c>
    </row>
    <row r="48" spans="1:45" ht="18.75" customHeight="1" thickBot="1" x14ac:dyDescent="0.45">
      <c r="A48" s="1518"/>
      <c r="B48" s="690"/>
      <c r="C48" s="690"/>
      <c r="D48" s="690"/>
      <c r="E48" s="690"/>
      <c r="F48" s="690"/>
      <c r="G48" s="1520"/>
      <c r="H48" s="1520"/>
      <c r="I48" s="1520"/>
      <c r="J48" s="1520"/>
      <c r="K48" s="1520"/>
      <c r="L48" s="1520"/>
      <c r="M48" s="1520"/>
      <c r="N48" s="855"/>
      <c r="O48" s="744"/>
      <c r="P48" s="713"/>
      <c r="Q48" s="744"/>
      <c r="R48" s="713"/>
      <c r="S48" s="744"/>
      <c r="T48" s="744"/>
      <c r="U48" s="1516"/>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 ref="A44:F44"/>
    <mergeCell ref="G44:M44"/>
    <mergeCell ref="N44:U44"/>
    <mergeCell ref="W44:AB44"/>
    <mergeCell ref="AC44:AI44"/>
    <mergeCell ref="AJ44:AQ44"/>
    <mergeCell ref="W40:AD40"/>
    <mergeCell ref="A41:H41"/>
    <mergeCell ref="I41:U41"/>
    <mergeCell ref="W41:AD41"/>
    <mergeCell ref="AE41:AQ41"/>
    <mergeCell ref="AH40:AL40"/>
    <mergeCell ref="W37:AD37"/>
    <mergeCell ref="AE37:AF37"/>
    <mergeCell ref="AG37:AI37"/>
    <mergeCell ref="AJ37:AK37"/>
    <mergeCell ref="AL37:AN37"/>
    <mergeCell ref="AO37:AQ37"/>
    <mergeCell ref="A37:H37"/>
    <mergeCell ref="I37:J37"/>
    <mergeCell ref="K37:M37"/>
    <mergeCell ref="N37:O37"/>
    <mergeCell ref="P37:R37"/>
    <mergeCell ref="S37:U37"/>
    <mergeCell ref="W36:AD36"/>
    <mergeCell ref="AE36:AF36"/>
    <mergeCell ref="AG36:AI36"/>
    <mergeCell ref="AJ36:AK36"/>
    <mergeCell ref="AL36:AN36"/>
    <mergeCell ref="AO36:AQ36"/>
    <mergeCell ref="A36:H36"/>
    <mergeCell ref="I36:J36"/>
    <mergeCell ref="K36:M36"/>
    <mergeCell ref="N36:O36"/>
    <mergeCell ref="P36:R36"/>
    <mergeCell ref="S36:U36"/>
    <mergeCell ref="W35:AD35"/>
    <mergeCell ref="AE35:AF35"/>
    <mergeCell ref="AG35:AI35"/>
    <mergeCell ref="AJ35:AK35"/>
    <mergeCell ref="AL35:AN35"/>
    <mergeCell ref="AO35:AQ35"/>
    <mergeCell ref="A35:H35"/>
    <mergeCell ref="I35:J35"/>
    <mergeCell ref="K35:M35"/>
    <mergeCell ref="N35:O35"/>
    <mergeCell ref="P35:R35"/>
    <mergeCell ref="S35:U35"/>
    <mergeCell ref="W34:AD34"/>
    <mergeCell ref="AE34:AF34"/>
    <mergeCell ref="AG34:AI34"/>
    <mergeCell ref="AJ34:AK34"/>
    <mergeCell ref="AL34:AN34"/>
    <mergeCell ref="AO34:AQ34"/>
    <mergeCell ref="A34:H34"/>
    <mergeCell ref="I34:J34"/>
    <mergeCell ref="K34:M34"/>
    <mergeCell ref="N34:O34"/>
    <mergeCell ref="P34:R34"/>
    <mergeCell ref="S34:U34"/>
    <mergeCell ref="W33:AD33"/>
    <mergeCell ref="AE33:AF33"/>
    <mergeCell ref="AG33:AI33"/>
    <mergeCell ref="AJ33:AK33"/>
    <mergeCell ref="AL33:AN33"/>
    <mergeCell ref="AO33:AQ33"/>
    <mergeCell ref="A33:H33"/>
    <mergeCell ref="I33:J33"/>
    <mergeCell ref="K33:M33"/>
    <mergeCell ref="N33:O33"/>
    <mergeCell ref="P33:R33"/>
    <mergeCell ref="S33:U33"/>
    <mergeCell ref="W32:AD32"/>
    <mergeCell ref="AE32:AF32"/>
    <mergeCell ref="AG32:AI32"/>
    <mergeCell ref="AJ32:AK32"/>
    <mergeCell ref="AL32:AN32"/>
    <mergeCell ref="AO32:AQ32"/>
    <mergeCell ref="A32:H32"/>
    <mergeCell ref="I32:J32"/>
    <mergeCell ref="K32:M32"/>
    <mergeCell ref="N32:O32"/>
    <mergeCell ref="P32:R32"/>
    <mergeCell ref="S32:U32"/>
    <mergeCell ref="W31:AD31"/>
    <mergeCell ref="AE31:AF31"/>
    <mergeCell ref="AG31:AI31"/>
    <mergeCell ref="AJ31:AK31"/>
    <mergeCell ref="AL31:AN31"/>
    <mergeCell ref="AO31:AQ31"/>
    <mergeCell ref="A31:H31"/>
    <mergeCell ref="I31:J31"/>
    <mergeCell ref="K31:M31"/>
    <mergeCell ref="N31:O31"/>
    <mergeCell ref="P31:R31"/>
    <mergeCell ref="S31:U31"/>
    <mergeCell ref="W30:AD30"/>
    <mergeCell ref="AE30:AF30"/>
    <mergeCell ref="AG30:AI30"/>
    <mergeCell ref="AJ30:AK30"/>
    <mergeCell ref="AL30:AN30"/>
    <mergeCell ref="AO30:AQ30"/>
    <mergeCell ref="A30:H30"/>
    <mergeCell ref="I30:J30"/>
    <mergeCell ref="K30:M30"/>
    <mergeCell ref="N30:O30"/>
    <mergeCell ref="P30:R30"/>
    <mergeCell ref="S30:U30"/>
    <mergeCell ref="W29:AD29"/>
    <mergeCell ref="AE29:AF29"/>
    <mergeCell ref="AG29:AI29"/>
    <mergeCell ref="AJ29:AK29"/>
    <mergeCell ref="AL29:AN29"/>
    <mergeCell ref="AO29:AQ29"/>
    <mergeCell ref="A29:H29"/>
    <mergeCell ref="I29:J29"/>
    <mergeCell ref="K29:M29"/>
    <mergeCell ref="N29:O29"/>
    <mergeCell ref="P29:R29"/>
    <mergeCell ref="S29:U29"/>
    <mergeCell ref="W28:AD28"/>
    <mergeCell ref="AE28:AF28"/>
    <mergeCell ref="AG28:AI28"/>
    <mergeCell ref="AJ28:AK28"/>
    <mergeCell ref="AL28:AN28"/>
    <mergeCell ref="AO28:AQ28"/>
    <mergeCell ref="A28:H28"/>
    <mergeCell ref="I28:J28"/>
    <mergeCell ref="K28:M28"/>
    <mergeCell ref="N28:O28"/>
    <mergeCell ref="P28:R28"/>
    <mergeCell ref="S28:U28"/>
    <mergeCell ref="W27:AD27"/>
    <mergeCell ref="AE27:AF27"/>
    <mergeCell ref="AG27:AI27"/>
    <mergeCell ref="AJ27:AK27"/>
    <mergeCell ref="AL27:AN27"/>
    <mergeCell ref="AO27:AQ27"/>
    <mergeCell ref="A27:H27"/>
    <mergeCell ref="I27:J27"/>
    <mergeCell ref="K27:M27"/>
    <mergeCell ref="N27:O27"/>
    <mergeCell ref="P27:R27"/>
    <mergeCell ref="S27:U27"/>
    <mergeCell ref="W26:AD26"/>
    <mergeCell ref="AE26:AF26"/>
    <mergeCell ref="AG26:AI26"/>
    <mergeCell ref="AJ26:AK26"/>
    <mergeCell ref="AL26:AN26"/>
    <mergeCell ref="AO26:AQ26"/>
    <mergeCell ref="A26:H26"/>
    <mergeCell ref="I26:J26"/>
    <mergeCell ref="K26:M26"/>
    <mergeCell ref="N26:O26"/>
    <mergeCell ref="P26:R26"/>
    <mergeCell ref="S26:U26"/>
    <mergeCell ref="W25:AD25"/>
    <mergeCell ref="AE25:AF25"/>
    <mergeCell ref="AG25:AI25"/>
    <mergeCell ref="AJ25:AK25"/>
    <mergeCell ref="AL25:AN25"/>
    <mergeCell ref="AO25:AQ25"/>
    <mergeCell ref="A25:H25"/>
    <mergeCell ref="I25:J25"/>
    <mergeCell ref="K25:M25"/>
    <mergeCell ref="N25:O25"/>
    <mergeCell ref="P25:R25"/>
    <mergeCell ref="S25:U25"/>
    <mergeCell ref="W24:AD24"/>
    <mergeCell ref="AE24:AF24"/>
    <mergeCell ref="AG24:AI24"/>
    <mergeCell ref="AJ24:AK24"/>
    <mergeCell ref="AL24:AN24"/>
    <mergeCell ref="AO24:AQ24"/>
    <mergeCell ref="A24:H24"/>
    <mergeCell ref="I24:J24"/>
    <mergeCell ref="K24:M24"/>
    <mergeCell ref="N24:O24"/>
    <mergeCell ref="P24:R24"/>
    <mergeCell ref="S24:U24"/>
    <mergeCell ref="W22:AD23"/>
    <mergeCell ref="AE22:AF23"/>
    <mergeCell ref="AG22:AI23"/>
    <mergeCell ref="AJ22:AK23"/>
    <mergeCell ref="AL22:AN23"/>
    <mergeCell ref="AO22:AQ23"/>
    <mergeCell ref="A22:H23"/>
    <mergeCell ref="I22:J23"/>
    <mergeCell ref="K22:M23"/>
    <mergeCell ref="N22:O23"/>
    <mergeCell ref="P22:R23"/>
    <mergeCell ref="S22:U23"/>
    <mergeCell ref="W19:AD19"/>
    <mergeCell ref="AE19:AF19"/>
    <mergeCell ref="AG19:AI19"/>
    <mergeCell ref="AJ19:AK19"/>
    <mergeCell ref="AL19:AN19"/>
    <mergeCell ref="AO19:AQ19"/>
    <mergeCell ref="A19:H19"/>
    <mergeCell ref="I19:J19"/>
    <mergeCell ref="K19:M19"/>
    <mergeCell ref="N19:O19"/>
    <mergeCell ref="P19:R19"/>
    <mergeCell ref="S19:U19"/>
    <mergeCell ref="W18:AD18"/>
    <mergeCell ref="AE18:AF18"/>
    <mergeCell ref="AG18:AI18"/>
    <mergeCell ref="AJ18:AK18"/>
    <mergeCell ref="AL18:AN18"/>
    <mergeCell ref="AO18:AQ18"/>
    <mergeCell ref="A18:H18"/>
    <mergeCell ref="I18:J18"/>
    <mergeCell ref="K18:M18"/>
    <mergeCell ref="N18:O18"/>
    <mergeCell ref="P18:R18"/>
    <mergeCell ref="S18:U18"/>
    <mergeCell ref="W17:AD17"/>
    <mergeCell ref="AE17:AF17"/>
    <mergeCell ref="AG17:AI17"/>
    <mergeCell ref="AJ17:AK17"/>
    <mergeCell ref="AL17:AN17"/>
    <mergeCell ref="AO17:AQ17"/>
    <mergeCell ref="A17:H17"/>
    <mergeCell ref="I17:J17"/>
    <mergeCell ref="K17:M17"/>
    <mergeCell ref="N17:O17"/>
    <mergeCell ref="P17:R17"/>
    <mergeCell ref="S17:U17"/>
    <mergeCell ref="W16:AD16"/>
    <mergeCell ref="AE16:AF16"/>
    <mergeCell ref="AG16:AI16"/>
    <mergeCell ref="AJ16:AK16"/>
    <mergeCell ref="AL16:AN16"/>
    <mergeCell ref="AO16:AQ16"/>
    <mergeCell ref="A16:H16"/>
    <mergeCell ref="I16:J16"/>
    <mergeCell ref="K16:M16"/>
    <mergeCell ref="N16:O16"/>
    <mergeCell ref="P16:R16"/>
    <mergeCell ref="S16:U16"/>
    <mergeCell ref="W15:AD15"/>
    <mergeCell ref="AE15:AF15"/>
    <mergeCell ref="AG15:AI15"/>
    <mergeCell ref="AJ15:AK15"/>
    <mergeCell ref="AL15:AN15"/>
    <mergeCell ref="AO15:AQ15"/>
    <mergeCell ref="A15:H15"/>
    <mergeCell ref="I15:J15"/>
    <mergeCell ref="K15:M15"/>
    <mergeCell ref="N15:O15"/>
    <mergeCell ref="P15:R15"/>
    <mergeCell ref="S15:U15"/>
    <mergeCell ref="W14:AD14"/>
    <mergeCell ref="AE14:AF14"/>
    <mergeCell ref="AG14:AI14"/>
    <mergeCell ref="AJ14:AK14"/>
    <mergeCell ref="AL14:AN14"/>
    <mergeCell ref="AO14:AQ14"/>
    <mergeCell ref="A14:H14"/>
    <mergeCell ref="I14:J14"/>
    <mergeCell ref="K14:M14"/>
    <mergeCell ref="N14:O14"/>
    <mergeCell ref="P14:R14"/>
    <mergeCell ref="S14:U14"/>
    <mergeCell ref="W13:AD13"/>
    <mergeCell ref="AE13:AF13"/>
    <mergeCell ref="AG13:AI13"/>
    <mergeCell ref="AJ13:AK13"/>
    <mergeCell ref="AL13:AN13"/>
    <mergeCell ref="AO13:AQ13"/>
    <mergeCell ref="A13:H13"/>
    <mergeCell ref="I13:J13"/>
    <mergeCell ref="K13:M13"/>
    <mergeCell ref="N13:O13"/>
    <mergeCell ref="P13:R13"/>
    <mergeCell ref="S13:U13"/>
    <mergeCell ref="W12:AD12"/>
    <mergeCell ref="AE12:AF12"/>
    <mergeCell ref="AG12:AI12"/>
    <mergeCell ref="AJ12:AK12"/>
    <mergeCell ref="AL12:AN12"/>
    <mergeCell ref="AO12:AQ12"/>
    <mergeCell ref="A12:H12"/>
    <mergeCell ref="I12:J12"/>
    <mergeCell ref="K12:M12"/>
    <mergeCell ref="N12:O12"/>
    <mergeCell ref="P12:R12"/>
    <mergeCell ref="S12:U12"/>
    <mergeCell ref="W11:AD11"/>
    <mergeCell ref="AE11:AF11"/>
    <mergeCell ref="AG11:AI11"/>
    <mergeCell ref="AJ11:AK11"/>
    <mergeCell ref="AL11:AN11"/>
    <mergeCell ref="AO11:AQ11"/>
    <mergeCell ref="A11:H11"/>
    <mergeCell ref="I11:J11"/>
    <mergeCell ref="K11:M11"/>
    <mergeCell ref="N11:O11"/>
    <mergeCell ref="P11:R11"/>
    <mergeCell ref="S11:U11"/>
    <mergeCell ref="W10:AD10"/>
    <mergeCell ref="AE10:AF10"/>
    <mergeCell ref="AG10:AI10"/>
    <mergeCell ref="AJ10:AK10"/>
    <mergeCell ref="AL10:AN10"/>
    <mergeCell ref="AO10:AQ10"/>
    <mergeCell ref="A10:H10"/>
    <mergeCell ref="I10:J10"/>
    <mergeCell ref="K10:M10"/>
    <mergeCell ref="N10:O10"/>
    <mergeCell ref="P10:R10"/>
    <mergeCell ref="S10:U10"/>
    <mergeCell ref="W9:AD9"/>
    <mergeCell ref="AE9:AF9"/>
    <mergeCell ref="AG9:AI9"/>
    <mergeCell ref="AJ9:AK9"/>
    <mergeCell ref="AL9:AN9"/>
    <mergeCell ref="AO9:AQ9"/>
    <mergeCell ref="A9:H9"/>
    <mergeCell ref="I9:J9"/>
    <mergeCell ref="K9:M9"/>
    <mergeCell ref="N9:O9"/>
    <mergeCell ref="P9:R9"/>
    <mergeCell ref="S9:U9"/>
    <mergeCell ref="W8:AD8"/>
    <mergeCell ref="AE8:AF8"/>
    <mergeCell ref="AG8:AI8"/>
    <mergeCell ref="AJ8:AK8"/>
    <mergeCell ref="AL8:AN8"/>
    <mergeCell ref="AO8:AQ8"/>
    <mergeCell ref="A8:H8"/>
    <mergeCell ref="I8:J8"/>
    <mergeCell ref="K8:M8"/>
    <mergeCell ref="N8:O8"/>
    <mergeCell ref="P8:R8"/>
    <mergeCell ref="S8:U8"/>
    <mergeCell ref="W7:AD7"/>
    <mergeCell ref="AE7:AF7"/>
    <mergeCell ref="AG7:AI7"/>
    <mergeCell ref="AJ7:AK7"/>
    <mergeCell ref="AL7:AN7"/>
    <mergeCell ref="AO7:AQ7"/>
    <mergeCell ref="A7:H7"/>
    <mergeCell ref="I7:J7"/>
    <mergeCell ref="K7:M7"/>
    <mergeCell ref="N7:O7"/>
    <mergeCell ref="P7:R7"/>
    <mergeCell ref="S7:U7"/>
    <mergeCell ref="W6:AD6"/>
    <mergeCell ref="AE6:AF6"/>
    <mergeCell ref="AG6:AI6"/>
    <mergeCell ref="AJ6:AK6"/>
    <mergeCell ref="AL6:AN6"/>
    <mergeCell ref="AO6:AQ6"/>
    <mergeCell ref="A6:H6"/>
    <mergeCell ref="I6:J6"/>
    <mergeCell ref="K6:M6"/>
    <mergeCell ref="N6:O6"/>
    <mergeCell ref="P6:R6"/>
    <mergeCell ref="S6:U6"/>
    <mergeCell ref="W4:AD5"/>
    <mergeCell ref="AE4:AF5"/>
    <mergeCell ref="AG4:AI5"/>
    <mergeCell ref="AJ4:AK5"/>
    <mergeCell ref="AL4:AN5"/>
    <mergeCell ref="AO4:AQ5"/>
    <mergeCell ref="A4:H5"/>
    <mergeCell ref="I4:J5"/>
    <mergeCell ref="K4:M5"/>
    <mergeCell ref="N4:O5"/>
    <mergeCell ref="P4:R5"/>
    <mergeCell ref="S4:U5"/>
  </mergeCells>
  <phoneticPr fontId="1"/>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DF902296-9A23-400B-AFDC-72E94814D635}"/>
    <dataValidation type="list" allowBlank="1" sqref="I6:I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WWM983064:WWM983077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AE6:AE19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I24:I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AE24:AE37" xr:uid="{444C1F55-51D3-49DB-9362-88841B6249A4}">
      <formula1>"○"</formula1>
    </dataValidation>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D4EF-2875-45BF-8F6E-CF448B988E21}">
  <sheetPr>
    <tabColor theme="7" tint="0.79998168889431442"/>
    <pageSetUpPr fitToPage="1"/>
  </sheetPr>
  <dimension ref="A1:BW202"/>
  <sheetViews>
    <sheetView view="pageBreakPreview" zoomScale="78" zoomScaleNormal="70" zoomScaleSheetLayoutView="78" workbookViewId="0">
      <selection activeCell="H1" sqref="H1"/>
    </sheetView>
  </sheetViews>
  <sheetFormatPr defaultRowHeight="16.5" x14ac:dyDescent="0.4"/>
  <cols>
    <col min="1" max="75" width="4.5" style="26" customWidth="1"/>
    <col min="76" max="78" width="4.5" style="3" customWidth="1"/>
    <col min="79" max="256" width="9" style="3"/>
    <col min="257" max="334" width="4.5" style="3" customWidth="1"/>
    <col min="335" max="512" width="9" style="3"/>
    <col min="513" max="590" width="4.5" style="3" customWidth="1"/>
    <col min="591" max="768" width="9" style="3"/>
    <col min="769" max="846" width="4.5" style="3" customWidth="1"/>
    <col min="847" max="1024" width="9" style="3"/>
    <col min="1025" max="1102" width="4.5" style="3" customWidth="1"/>
    <col min="1103" max="1280" width="9" style="3"/>
    <col min="1281" max="1358" width="4.5" style="3" customWidth="1"/>
    <col min="1359" max="1536" width="9" style="3"/>
    <col min="1537" max="1614" width="4.5" style="3" customWidth="1"/>
    <col min="1615" max="1792" width="9" style="3"/>
    <col min="1793" max="1870" width="4.5" style="3" customWidth="1"/>
    <col min="1871" max="2048" width="9" style="3"/>
    <col min="2049" max="2126" width="4.5" style="3" customWidth="1"/>
    <col min="2127" max="2304" width="9" style="3"/>
    <col min="2305" max="2382" width="4.5" style="3" customWidth="1"/>
    <col min="2383" max="2560" width="9" style="3"/>
    <col min="2561" max="2638" width="4.5" style="3" customWidth="1"/>
    <col min="2639" max="2816" width="9" style="3"/>
    <col min="2817" max="2894" width="4.5" style="3" customWidth="1"/>
    <col min="2895" max="3072" width="9" style="3"/>
    <col min="3073" max="3150" width="4.5" style="3" customWidth="1"/>
    <col min="3151" max="3328" width="9" style="3"/>
    <col min="3329" max="3406" width="4.5" style="3" customWidth="1"/>
    <col min="3407" max="3584" width="9" style="3"/>
    <col min="3585" max="3662" width="4.5" style="3" customWidth="1"/>
    <col min="3663" max="3840" width="9" style="3"/>
    <col min="3841" max="3918" width="4.5" style="3" customWidth="1"/>
    <col min="3919" max="4096" width="9" style="3"/>
    <col min="4097" max="4174" width="4.5" style="3" customWidth="1"/>
    <col min="4175" max="4352" width="9" style="3"/>
    <col min="4353" max="4430" width="4.5" style="3" customWidth="1"/>
    <col min="4431" max="4608" width="9" style="3"/>
    <col min="4609" max="4686" width="4.5" style="3" customWidth="1"/>
    <col min="4687" max="4864" width="9" style="3"/>
    <col min="4865" max="4942" width="4.5" style="3" customWidth="1"/>
    <col min="4943" max="5120" width="9" style="3"/>
    <col min="5121" max="5198" width="4.5" style="3" customWidth="1"/>
    <col min="5199" max="5376" width="9" style="3"/>
    <col min="5377" max="5454" width="4.5" style="3" customWidth="1"/>
    <col min="5455" max="5632" width="9" style="3"/>
    <col min="5633" max="5710" width="4.5" style="3" customWidth="1"/>
    <col min="5711" max="5888" width="9" style="3"/>
    <col min="5889" max="5966" width="4.5" style="3" customWidth="1"/>
    <col min="5967" max="6144" width="9" style="3"/>
    <col min="6145" max="6222" width="4.5" style="3" customWidth="1"/>
    <col min="6223" max="6400" width="9" style="3"/>
    <col min="6401" max="6478" width="4.5" style="3" customWidth="1"/>
    <col min="6479" max="6656" width="9" style="3"/>
    <col min="6657" max="6734" width="4.5" style="3" customWidth="1"/>
    <col min="6735" max="6912" width="9" style="3"/>
    <col min="6913" max="6990" width="4.5" style="3" customWidth="1"/>
    <col min="6991" max="7168" width="9" style="3"/>
    <col min="7169" max="7246" width="4.5" style="3" customWidth="1"/>
    <col min="7247" max="7424" width="9" style="3"/>
    <col min="7425" max="7502" width="4.5" style="3" customWidth="1"/>
    <col min="7503" max="7680" width="9" style="3"/>
    <col min="7681" max="7758" width="4.5" style="3" customWidth="1"/>
    <col min="7759" max="7936" width="9" style="3"/>
    <col min="7937" max="8014" width="4.5" style="3" customWidth="1"/>
    <col min="8015" max="8192" width="9" style="3"/>
    <col min="8193" max="8270" width="4.5" style="3" customWidth="1"/>
    <col min="8271" max="8448" width="9" style="3"/>
    <col min="8449" max="8526" width="4.5" style="3" customWidth="1"/>
    <col min="8527" max="8704" width="9" style="3"/>
    <col min="8705" max="8782" width="4.5" style="3" customWidth="1"/>
    <col min="8783" max="8960" width="9" style="3"/>
    <col min="8961" max="9038" width="4.5" style="3" customWidth="1"/>
    <col min="9039" max="9216" width="9" style="3"/>
    <col min="9217" max="9294" width="4.5" style="3" customWidth="1"/>
    <col min="9295" max="9472" width="9" style="3"/>
    <col min="9473" max="9550" width="4.5" style="3" customWidth="1"/>
    <col min="9551" max="9728" width="9" style="3"/>
    <col min="9729" max="9806" width="4.5" style="3" customWidth="1"/>
    <col min="9807" max="9984" width="9" style="3"/>
    <col min="9985" max="10062" width="4.5" style="3" customWidth="1"/>
    <col min="10063" max="10240" width="9" style="3"/>
    <col min="10241" max="10318" width="4.5" style="3" customWidth="1"/>
    <col min="10319" max="10496" width="9" style="3"/>
    <col min="10497" max="10574" width="4.5" style="3" customWidth="1"/>
    <col min="10575" max="10752" width="9" style="3"/>
    <col min="10753" max="10830" width="4.5" style="3" customWidth="1"/>
    <col min="10831" max="11008" width="9" style="3"/>
    <col min="11009" max="11086" width="4.5" style="3" customWidth="1"/>
    <col min="11087" max="11264" width="9" style="3"/>
    <col min="11265" max="11342" width="4.5" style="3" customWidth="1"/>
    <col min="11343" max="11520" width="9" style="3"/>
    <col min="11521" max="11598" width="4.5" style="3" customWidth="1"/>
    <col min="11599" max="11776" width="9" style="3"/>
    <col min="11777" max="11854" width="4.5" style="3" customWidth="1"/>
    <col min="11855" max="12032" width="9" style="3"/>
    <col min="12033" max="12110" width="4.5" style="3" customWidth="1"/>
    <col min="12111" max="12288" width="9" style="3"/>
    <col min="12289" max="12366" width="4.5" style="3" customWidth="1"/>
    <col min="12367" max="12544" width="9" style="3"/>
    <col min="12545" max="12622" width="4.5" style="3" customWidth="1"/>
    <col min="12623" max="12800" width="9" style="3"/>
    <col min="12801" max="12878" width="4.5" style="3" customWidth="1"/>
    <col min="12879" max="13056" width="9" style="3"/>
    <col min="13057" max="13134" width="4.5" style="3" customWidth="1"/>
    <col min="13135" max="13312" width="9" style="3"/>
    <col min="13313" max="13390" width="4.5" style="3" customWidth="1"/>
    <col min="13391" max="13568" width="9" style="3"/>
    <col min="13569" max="13646" width="4.5" style="3" customWidth="1"/>
    <col min="13647" max="13824" width="9" style="3"/>
    <col min="13825" max="13902" width="4.5" style="3" customWidth="1"/>
    <col min="13903" max="14080" width="9" style="3"/>
    <col min="14081" max="14158" width="4.5" style="3" customWidth="1"/>
    <col min="14159" max="14336" width="9" style="3"/>
    <col min="14337" max="14414" width="4.5" style="3" customWidth="1"/>
    <col min="14415" max="14592" width="9" style="3"/>
    <col min="14593" max="14670" width="4.5" style="3" customWidth="1"/>
    <col min="14671" max="14848" width="9" style="3"/>
    <col min="14849" max="14926" width="4.5" style="3" customWidth="1"/>
    <col min="14927" max="15104" width="9" style="3"/>
    <col min="15105" max="15182" width="4.5" style="3" customWidth="1"/>
    <col min="15183" max="15360" width="9" style="3"/>
    <col min="15361" max="15438" width="4.5" style="3" customWidth="1"/>
    <col min="15439" max="15616" width="9" style="3"/>
    <col min="15617" max="15694" width="4.5" style="3" customWidth="1"/>
    <col min="15695" max="15872" width="9" style="3"/>
    <col min="15873" max="15950" width="4.5" style="3" customWidth="1"/>
    <col min="15951" max="16128" width="9" style="3"/>
    <col min="16129" max="16206" width="4.5" style="3" customWidth="1"/>
    <col min="16207" max="16384" width="9" style="3"/>
  </cols>
  <sheetData>
    <row r="1" spans="1:43" ht="18.75" customHeight="1" x14ac:dyDescent="0.4">
      <c r="A1" s="60" t="s">
        <v>872</v>
      </c>
    </row>
    <row r="2" spans="1:43" ht="18.75" customHeight="1" thickBot="1" x14ac:dyDescent="0.45">
      <c r="A2" s="25" t="str">
        <f>"（１）施設職員の研修実施状況（令和"&amp;表紙・鑑!$S$3-1&amp;"年度実施状況及び令和"&amp;表紙・鑑!$S$3&amp;"年度実施計画)"</f>
        <v>（１）施設職員の研修実施状況（令和5年度実施状況及び令和6年度実施計画)</v>
      </c>
    </row>
    <row r="3" spans="1:43" ht="18.75" customHeight="1" x14ac:dyDescent="0.4">
      <c r="A3" s="659" t="s">
        <v>298</v>
      </c>
      <c r="B3" s="660"/>
      <c r="C3" s="660"/>
      <c r="D3" s="660"/>
      <c r="E3" s="660" t="s">
        <v>299</v>
      </c>
      <c r="F3" s="660"/>
      <c r="G3" s="660"/>
      <c r="H3" s="660"/>
      <c r="I3" s="660"/>
      <c r="J3" s="660" t="s">
        <v>300</v>
      </c>
      <c r="K3" s="660"/>
      <c r="L3" s="660"/>
      <c r="M3" s="660"/>
      <c r="N3" s="660"/>
      <c r="O3" s="1501" t="s">
        <v>301</v>
      </c>
      <c r="P3" s="1501"/>
      <c r="Q3" s="1501"/>
      <c r="R3" s="1501"/>
      <c r="S3" s="1501"/>
      <c r="T3" s="1501"/>
      <c r="U3" s="1501"/>
      <c r="V3" s="1501"/>
      <c r="W3" s="1501"/>
      <c r="X3" s="660" t="s">
        <v>302</v>
      </c>
      <c r="Y3" s="660"/>
      <c r="Z3" s="660"/>
      <c r="AA3" s="660"/>
      <c r="AB3" s="660"/>
      <c r="AC3" s="1501" t="s">
        <v>303</v>
      </c>
      <c r="AD3" s="1501"/>
      <c r="AE3" s="1501"/>
      <c r="AF3" s="1501"/>
      <c r="AG3" s="1501"/>
      <c r="AH3" s="660" t="s">
        <v>304</v>
      </c>
      <c r="AI3" s="660"/>
      <c r="AJ3" s="660"/>
      <c r="AK3" s="660"/>
      <c r="AL3" s="660"/>
      <c r="AM3" s="660"/>
      <c r="AN3" s="660"/>
      <c r="AO3" s="660"/>
      <c r="AP3" s="660"/>
      <c r="AQ3" s="1524"/>
    </row>
    <row r="4" spans="1:43" ht="18.75" customHeight="1" x14ac:dyDescent="0.4">
      <c r="A4" s="649"/>
      <c r="B4" s="650"/>
      <c r="C4" s="650"/>
      <c r="D4" s="650"/>
      <c r="E4" s="650"/>
      <c r="F4" s="650"/>
      <c r="G4" s="650"/>
      <c r="H4" s="650"/>
      <c r="I4" s="650"/>
      <c r="J4" s="650"/>
      <c r="K4" s="650"/>
      <c r="L4" s="650"/>
      <c r="M4" s="650"/>
      <c r="N4" s="650"/>
      <c r="O4" s="654"/>
      <c r="P4" s="654"/>
      <c r="Q4" s="654"/>
      <c r="R4" s="654"/>
      <c r="S4" s="654"/>
      <c r="T4" s="654"/>
      <c r="U4" s="654"/>
      <c r="V4" s="654"/>
      <c r="W4" s="654"/>
      <c r="X4" s="650"/>
      <c r="Y4" s="650"/>
      <c r="Z4" s="650"/>
      <c r="AA4" s="650"/>
      <c r="AB4" s="650"/>
      <c r="AC4" s="654"/>
      <c r="AD4" s="654"/>
      <c r="AE4" s="654"/>
      <c r="AF4" s="654"/>
      <c r="AG4" s="654"/>
      <c r="AH4" s="650"/>
      <c r="AI4" s="650"/>
      <c r="AJ4" s="650"/>
      <c r="AK4" s="650"/>
      <c r="AL4" s="650"/>
      <c r="AM4" s="650"/>
      <c r="AN4" s="650"/>
      <c r="AO4" s="650"/>
      <c r="AP4" s="650"/>
      <c r="AQ4" s="1525"/>
    </row>
    <row r="5" spans="1:43" ht="18.75" customHeight="1" x14ac:dyDescent="0.4">
      <c r="A5" s="1533" t="s">
        <v>305</v>
      </c>
      <c r="B5" s="1534"/>
      <c r="C5" s="1534"/>
      <c r="D5" s="1535"/>
      <c r="E5" s="1526" t="s">
        <v>912</v>
      </c>
      <c r="F5" s="1527"/>
      <c r="G5" s="1527"/>
      <c r="H5" s="1527"/>
      <c r="I5" s="1527"/>
      <c r="J5" s="1527" t="s">
        <v>901</v>
      </c>
      <c r="K5" s="1527"/>
      <c r="L5" s="1527"/>
      <c r="M5" s="1527"/>
      <c r="N5" s="1527"/>
      <c r="O5" s="1528" t="s">
        <v>902</v>
      </c>
      <c r="P5" s="1528"/>
      <c r="Q5" s="1528"/>
      <c r="R5" s="1528"/>
      <c r="S5" s="1528"/>
      <c r="T5" s="1528"/>
      <c r="U5" s="1528"/>
      <c r="V5" s="1528"/>
      <c r="W5" s="1528"/>
      <c r="X5" s="1527" t="s">
        <v>903</v>
      </c>
      <c r="Y5" s="1527"/>
      <c r="Z5" s="1527"/>
      <c r="AA5" s="1527"/>
      <c r="AB5" s="1527"/>
      <c r="AC5" s="743"/>
      <c r="AD5" s="743" t="s">
        <v>58</v>
      </c>
      <c r="AE5" s="50"/>
      <c r="AF5" s="743"/>
      <c r="AG5" s="1529" t="s">
        <v>45</v>
      </c>
      <c r="AH5" s="1521" t="s">
        <v>904</v>
      </c>
      <c r="AI5" s="1521"/>
      <c r="AJ5" s="1521"/>
      <c r="AK5" s="1521"/>
      <c r="AL5" s="1521"/>
      <c r="AM5" s="1521"/>
      <c r="AN5" s="1521"/>
      <c r="AO5" s="1521"/>
      <c r="AP5" s="1521"/>
      <c r="AQ5" s="1522"/>
    </row>
    <row r="6" spans="1:43" ht="18.75" customHeight="1" x14ac:dyDescent="0.4">
      <c r="A6" s="1536"/>
      <c r="B6" s="1537"/>
      <c r="C6" s="1537"/>
      <c r="D6" s="1538"/>
      <c r="E6" s="1527"/>
      <c r="F6" s="1527"/>
      <c r="G6" s="1527"/>
      <c r="H6" s="1527"/>
      <c r="I6" s="1527"/>
      <c r="J6" s="1527"/>
      <c r="K6" s="1527"/>
      <c r="L6" s="1527"/>
      <c r="M6" s="1527"/>
      <c r="N6" s="1527"/>
      <c r="O6" s="1528"/>
      <c r="P6" s="1528"/>
      <c r="Q6" s="1528"/>
      <c r="R6" s="1528"/>
      <c r="S6" s="1528"/>
      <c r="T6" s="1528"/>
      <c r="U6" s="1528"/>
      <c r="V6" s="1528"/>
      <c r="W6" s="1528"/>
      <c r="X6" s="1527"/>
      <c r="Y6" s="1527"/>
      <c r="Z6" s="1527"/>
      <c r="AA6" s="1527"/>
      <c r="AB6" s="1527"/>
      <c r="AC6" s="656"/>
      <c r="AD6" s="656"/>
      <c r="AE6" s="48"/>
      <c r="AF6" s="656"/>
      <c r="AG6" s="792"/>
      <c r="AH6" s="1521"/>
      <c r="AI6" s="1521"/>
      <c r="AJ6" s="1521"/>
      <c r="AK6" s="1521"/>
      <c r="AL6" s="1521"/>
      <c r="AM6" s="1521"/>
      <c r="AN6" s="1521"/>
      <c r="AO6" s="1521"/>
      <c r="AP6" s="1521"/>
      <c r="AQ6" s="1522"/>
    </row>
    <row r="7" spans="1:43" ht="18.75" customHeight="1" x14ac:dyDescent="0.4">
      <c r="A7" s="1536"/>
      <c r="B7" s="1537"/>
      <c r="C7" s="1537"/>
      <c r="D7" s="1538"/>
      <c r="E7" s="1523"/>
      <c r="F7" s="1523"/>
      <c r="G7" s="1523"/>
      <c r="H7" s="1523"/>
      <c r="I7" s="1523"/>
      <c r="J7" s="1523"/>
      <c r="K7" s="1523"/>
      <c r="L7" s="1523"/>
      <c r="M7" s="1523"/>
      <c r="N7" s="1523"/>
      <c r="O7" s="1521"/>
      <c r="P7" s="1521"/>
      <c r="Q7" s="1521"/>
      <c r="R7" s="1521"/>
      <c r="S7" s="1521"/>
      <c r="T7" s="1521"/>
      <c r="U7" s="1521"/>
      <c r="V7" s="1521"/>
      <c r="W7" s="1521"/>
      <c r="X7" s="1523"/>
      <c r="Y7" s="1523"/>
      <c r="Z7" s="1523"/>
      <c r="AA7" s="1523"/>
      <c r="AB7" s="1523"/>
      <c r="AC7" s="735"/>
      <c r="AD7" s="735" t="s">
        <v>58</v>
      </c>
      <c r="AE7" s="45"/>
      <c r="AF7" s="735"/>
      <c r="AG7" s="791" t="s">
        <v>45</v>
      </c>
      <c r="AH7" s="1521"/>
      <c r="AI7" s="1521"/>
      <c r="AJ7" s="1521"/>
      <c r="AK7" s="1521"/>
      <c r="AL7" s="1521"/>
      <c r="AM7" s="1521"/>
      <c r="AN7" s="1521"/>
      <c r="AO7" s="1521"/>
      <c r="AP7" s="1521"/>
      <c r="AQ7" s="1522"/>
    </row>
    <row r="8" spans="1:43" ht="18.75" customHeight="1" x14ac:dyDescent="0.4">
      <c r="A8" s="1536"/>
      <c r="B8" s="1537"/>
      <c r="C8" s="1537"/>
      <c r="D8" s="1538"/>
      <c r="E8" s="1523"/>
      <c r="F8" s="1523"/>
      <c r="G8" s="1523"/>
      <c r="H8" s="1523"/>
      <c r="I8" s="1523"/>
      <c r="J8" s="1523"/>
      <c r="K8" s="1523"/>
      <c r="L8" s="1523"/>
      <c r="M8" s="1523"/>
      <c r="N8" s="1523"/>
      <c r="O8" s="1521"/>
      <c r="P8" s="1521"/>
      <c r="Q8" s="1521"/>
      <c r="R8" s="1521"/>
      <c r="S8" s="1521"/>
      <c r="T8" s="1521"/>
      <c r="U8" s="1521"/>
      <c r="V8" s="1521"/>
      <c r="W8" s="1521"/>
      <c r="X8" s="1523"/>
      <c r="Y8" s="1523"/>
      <c r="Z8" s="1523"/>
      <c r="AA8" s="1523"/>
      <c r="AB8" s="1523"/>
      <c r="AC8" s="656"/>
      <c r="AD8" s="656"/>
      <c r="AE8" s="48"/>
      <c r="AF8" s="656"/>
      <c r="AG8" s="792"/>
      <c r="AH8" s="1521"/>
      <c r="AI8" s="1521"/>
      <c r="AJ8" s="1521"/>
      <c r="AK8" s="1521"/>
      <c r="AL8" s="1521"/>
      <c r="AM8" s="1521"/>
      <c r="AN8" s="1521"/>
      <c r="AO8" s="1521"/>
      <c r="AP8" s="1521"/>
      <c r="AQ8" s="1522"/>
    </row>
    <row r="9" spans="1:43" ht="18.75" customHeight="1" x14ac:dyDescent="0.4">
      <c r="A9" s="1536"/>
      <c r="B9" s="1537"/>
      <c r="C9" s="1537"/>
      <c r="D9" s="1538"/>
      <c r="E9" s="1523"/>
      <c r="F9" s="1523"/>
      <c r="G9" s="1523"/>
      <c r="H9" s="1523"/>
      <c r="I9" s="1523"/>
      <c r="J9" s="1523"/>
      <c r="K9" s="1523"/>
      <c r="L9" s="1523"/>
      <c r="M9" s="1523"/>
      <c r="N9" s="1523"/>
      <c r="O9" s="1521"/>
      <c r="P9" s="1521"/>
      <c r="Q9" s="1521"/>
      <c r="R9" s="1521"/>
      <c r="S9" s="1521"/>
      <c r="T9" s="1521"/>
      <c r="U9" s="1521"/>
      <c r="V9" s="1521"/>
      <c r="W9" s="1521"/>
      <c r="X9" s="1523"/>
      <c r="Y9" s="1523"/>
      <c r="Z9" s="1523"/>
      <c r="AA9" s="1523"/>
      <c r="AB9" s="1523"/>
      <c r="AC9" s="735"/>
      <c r="AD9" s="735" t="s">
        <v>58</v>
      </c>
      <c r="AE9" s="45"/>
      <c r="AF9" s="735"/>
      <c r="AG9" s="791" t="s">
        <v>45</v>
      </c>
      <c r="AH9" s="1521"/>
      <c r="AI9" s="1521"/>
      <c r="AJ9" s="1521"/>
      <c r="AK9" s="1521"/>
      <c r="AL9" s="1521"/>
      <c r="AM9" s="1521"/>
      <c r="AN9" s="1521"/>
      <c r="AO9" s="1521"/>
      <c r="AP9" s="1521"/>
      <c r="AQ9" s="1522"/>
    </row>
    <row r="10" spans="1:43" ht="18.75" customHeight="1" x14ac:dyDescent="0.4">
      <c r="A10" s="1536"/>
      <c r="B10" s="1537"/>
      <c r="C10" s="1537"/>
      <c r="D10" s="1538"/>
      <c r="E10" s="1523"/>
      <c r="F10" s="1523"/>
      <c r="G10" s="1523"/>
      <c r="H10" s="1523"/>
      <c r="I10" s="1523"/>
      <c r="J10" s="1523"/>
      <c r="K10" s="1523"/>
      <c r="L10" s="1523"/>
      <c r="M10" s="1523"/>
      <c r="N10" s="1523"/>
      <c r="O10" s="1521"/>
      <c r="P10" s="1521"/>
      <c r="Q10" s="1521"/>
      <c r="R10" s="1521"/>
      <c r="S10" s="1521"/>
      <c r="T10" s="1521"/>
      <c r="U10" s="1521"/>
      <c r="V10" s="1521"/>
      <c r="W10" s="1521"/>
      <c r="X10" s="1523"/>
      <c r="Y10" s="1523"/>
      <c r="Z10" s="1523"/>
      <c r="AA10" s="1523"/>
      <c r="AB10" s="1523"/>
      <c r="AC10" s="656"/>
      <c r="AD10" s="656"/>
      <c r="AE10" s="48"/>
      <c r="AF10" s="656"/>
      <c r="AG10" s="792"/>
      <c r="AH10" s="1521"/>
      <c r="AI10" s="1521"/>
      <c r="AJ10" s="1521"/>
      <c r="AK10" s="1521"/>
      <c r="AL10" s="1521"/>
      <c r="AM10" s="1521"/>
      <c r="AN10" s="1521"/>
      <c r="AO10" s="1521"/>
      <c r="AP10" s="1521"/>
      <c r="AQ10" s="1522"/>
    </row>
    <row r="11" spans="1:43" ht="18.75" customHeight="1" x14ac:dyDescent="0.4">
      <c r="A11" s="1536"/>
      <c r="B11" s="1537"/>
      <c r="C11" s="1537"/>
      <c r="D11" s="1538"/>
      <c r="E11" s="1523"/>
      <c r="F11" s="1523"/>
      <c r="G11" s="1523"/>
      <c r="H11" s="1523"/>
      <c r="I11" s="1523"/>
      <c r="J11" s="1523"/>
      <c r="K11" s="1523"/>
      <c r="L11" s="1523"/>
      <c r="M11" s="1523"/>
      <c r="N11" s="1523"/>
      <c r="O11" s="1521"/>
      <c r="P11" s="1521"/>
      <c r="Q11" s="1521"/>
      <c r="R11" s="1521"/>
      <c r="S11" s="1521"/>
      <c r="T11" s="1521"/>
      <c r="U11" s="1521"/>
      <c r="V11" s="1521"/>
      <c r="W11" s="1521"/>
      <c r="X11" s="1523"/>
      <c r="Y11" s="1523"/>
      <c r="Z11" s="1523"/>
      <c r="AA11" s="1523"/>
      <c r="AB11" s="1523"/>
      <c r="AC11" s="735"/>
      <c r="AD11" s="735" t="s">
        <v>58</v>
      </c>
      <c r="AE11" s="45"/>
      <c r="AF11" s="735"/>
      <c r="AG11" s="791" t="s">
        <v>45</v>
      </c>
      <c r="AH11" s="1521"/>
      <c r="AI11" s="1521"/>
      <c r="AJ11" s="1521"/>
      <c r="AK11" s="1521"/>
      <c r="AL11" s="1521"/>
      <c r="AM11" s="1521"/>
      <c r="AN11" s="1521"/>
      <c r="AO11" s="1521"/>
      <c r="AP11" s="1521"/>
      <c r="AQ11" s="1522"/>
    </row>
    <row r="12" spans="1:43" ht="18.75" customHeight="1" x14ac:dyDescent="0.4">
      <c r="A12" s="1539"/>
      <c r="B12" s="1540"/>
      <c r="C12" s="1540"/>
      <c r="D12" s="1541"/>
      <c r="E12" s="1523"/>
      <c r="F12" s="1523"/>
      <c r="G12" s="1523"/>
      <c r="H12" s="1523"/>
      <c r="I12" s="1523"/>
      <c r="J12" s="1523"/>
      <c r="K12" s="1523"/>
      <c r="L12" s="1523"/>
      <c r="M12" s="1523"/>
      <c r="N12" s="1523"/>
      <c r="O12" s="1521"/>
      <c r="P12" s="1521"/>
      <c r="Q12" s="1521"/>
      <c r="R12" s="1521"/>
      <c r="S12" s="1521"/>
      <c r="T12" s="1521"/>
      <c r="U12" s="1521"/>
      <c r="V12" s="1521"/>
      <c r="W12" s="1521"/>
      <c r="X12" s="1523"/>
      <c r="Y12" s="1523"/>
      <c r="Z12" s="1523"/>
      <c r="AA12" s="1523"/>
      <c r="AB12" s="1523"/>
      <c r="AC12" s="656"/>
      <c r="AD12" s="656"/>
      <c r="AE12" s="48"/>
      <c r="AF12" s="656"/>
      <c r="AG12" s="792"/>
      <c r="AH12" s="1521"/>
      <c r="AI12" s="1521"/>
      <c r="AJ12" s="1521"/>
      <c r="AK12" s="1521"/>
      <c r="AL12" s="1521"/>
      <c r="AM12" s="1521"/>
      <c r="AN12" s="1521"/>
      <c r="AO12" s="1521"/>
      <c r="AP12" s="1521"/>
      <c r="AQ12" s="1522"/>
    </row>
    <row r="13" spans="1:43" ht="18.75" customHeight="1" x14ac:dyDescent="0.4">
      <c r="A13" s="1542" t="s">
        <v>915</v>
      </c>
      <c r="B13" s="1543"/>
      <c r="C13" s="1543"/>
      <c r="D13" s="1544"/>
      <c r="E13" s="1523"/>
      <c r="F13" s="1523"/>
      <c r="G13" s="1523"/>
      <c r="H13" s="1523"/>
      <c r="I13" s="1523"/>
      <c r="J13" s="1523"/>
      <c r="K13" s="1523"/>
      <c r="L13" s="1523"/>
      <c r="M13" s="1523"/>
      <c r="N13" s="1523"/>
      <c r="O13" s="1521"/>
      <c r="P13" s="1521"/>
      <c r="Q13" s="1521"/>
      <c r="R13" s="1521"/>
      <c r="S13" s="1521"/>
      <c r="T13" s="1521"/>
      <c r="U13" s="1521"/>
      <c r="V13" s="1521"/>
      <c r="W13" s="1521"/>
      <c r="X13" s="1523"/>
      <c r="Y13" s="1523"/>
      <c r="Z13" s="1523"/>
      <c r="AA13" s="1523"/>
      <c r="AB13" s="1523"/>
      <c r="AC13" s="735"/>
      <c r="AD13" s="735" t="s">
        <v>58</v>
      </c>
      <c r="AE13" s="45"/>
      <c r="AF13" s="735"/>
      <c r="AG13" s="791" t="s">
        <v>45</v>
      </c>
      <c r="AH13" s="1521"/>
      <c r="AI13" s="1521"/>
      <c r="AJ13" s="1521"/>
      <c r="AK13" s="1521"/>
      <c r="AL13" s="1521"/>
      <c r="AM13" s="1521"/>
      <c r="AN13" s="1521"/>
      <c r="AO13" s="1521"/>
      <c r="AP13" s="1521"/>
      <c r="AQ13" s="1522"/>
    </row>
    <row r="14" spans="1:43" ht="18.75" customHeight="1" x14ac:dyDescent="0.4">
      <c r="A14" s="1545"/>
      <c r="B14" s="1546"/>
      <c r="C14" s="1546"/>
      <c r="D14" s="1547"/>
      <c r="E14" s="1523"/>
      <c r="F14" s="1523"/>
      <c r="G14" s="1523"/>
      <c r="H14" s="1523"/>
      <c r="I14" s="1523"/>
      <c r="J14" s="1523"/>
      <c r="K14" s="1523"/>
      <c r="L14" s="1523"/>
      <c r="M14" s="1523"/>
      <c r="N14" s="1523"/>
      <c r="O14" s="1521"/>
      <c r="P14" s="1521"/>
      <c r="Q14" s="1521"/>
      <c r="R14" s="1521"/>
      <c r="S14" s="1521"/>
      <c r="T14" s="1521"/>
      <c r="U14" s="1521"/>
      <c r="V14" s="1521"/>
      <c r="W14" s="1521"/>
      <c r="X14" s="1523"/>
      <c r="Y14" s="1523"/>
      <c r="Z14" s="1523"/>
      <c r="AA14" s="1523"/>
      <c r="AB14" s="1523"/>
      <c r="AC14" s="656"/>
      <c r="AD14" s="656"/>
      <c r="AE14" s="48"/>
      <c r="AF14" s="656"/>
      <c r="AG14" s="792"/>
      <c r="AH14" s="1521"/>
      <c r="AI14" s="1521"/>
      <c r="AJ14" s="1521"/>
      <c r="AK14" s="1521"/>
      <c r="AL14" s="1521"/>
      <c r="AM14" s="1521"/>
      <c r="AN14" s="1521"/>
      <c r="AO14" s="1521"/>
      <c r="AP14" s="1521"/>
      <c r="AQ14" s="1522"/>
    </row>
    <row r="15" spans="1:43" ht="18.75" customHeight="1" x14ac:dyDescent="0.4">
      <c r="A15" s="1545"/>
      <c r="B15" s="1546"/>
      <c r="C15" s="1546"/>
      <c r="D15" s="1547"/>
      <c r="E15" s="1523"/>
      <c r="F15" s="1523"/>
      <c r="G15" s="1523"/>
      <c r="H15" s="1523"/>
      <c r="I15" s="1523"/>
      <c r="J15" s="1523"/>
      <c r="K15" s="1523"/>
      <c r="L15" s="1523"/>
      <c r="M15" s="1523"/>
      <c r="N15" s="1523"/>
      <c r="O15" s="1521"/>
      <c r="P15" s="1521"/>
      <c r="Q15" s="1521"/>
      <c r="R15" s="1521"/>
      <c r="S15" s="1521"/>
      <c r="T15" s="1521"/>
      <c r="U15" s="1521"/>
      <c r="V15" s="1521"/>
      <c r="W15" s="1521"/>
      <c r="X15" s="1523"/>
      <c r="Y15" s="1523"/>
      <c r="Z15" s="1523"/>
      <c r="AA15" s="1523"/>
      <c r="AB15" s="1523"/>
      <c r="AC15" s="735"/>
      <c r="AD15" s="735" t="s">
        <v>58</v>
      </c>
      <c r="AE15" s="45"/>
      <c r="AF15" s="735"/>
      <c r="AG15" s="791" t="s">
        <v>45</v>
      </c>
      <c r="AH15" s="1521"/>
      <c r="AI15" s="1521"/>
      <c r="AJ15" s="1521"/>
      <c r="AK15" s="1521"/>
      <c r="AL15" s="1521"/>
      <c r="AM15" s="1521"/>
      <c r="AN15" s="1521"/>
      <c r="AO15" s="1521"/>
      <c r="AP15" s="1521"/>
      <c r="AQ15" s="1522"/>
    </row>
    <row r="16" spans="1:43" ht="18.75" customHeight="1" x14ac:dyDescent="0.4">
      <c r="A16" s="1545"/>
      <c r="B16" s="1546"/>
      <c r="C16" s="1546"/>
      <c r="D16" s="1547"/>
      <c r="E16" s="1523"/>
      <c r="F16" s="1523"/>
      <c r="G16" s="1523"/>
      <c r="H16" s="1523"/>
      <c r="I16" s="1523"/>
      <c r="J16" s="1523"/>
      <c r="K16" s="1523"/>
      <c r="L16" s="1523"/>
      <c r="M16" s="1523"/>
      <c r="N16" s="1523"/>
      <c r="O16" s="1521"/>
      <c r="P16" s="1521"/>
      <c r="Q16" s="1521"/>
      <c r="R16" s="1521"/>
      <c r="S16" s="1521"/>
      <c r="T16" s="1521"/>
      <c r="U16" s="1521"/>
      <c r="V16" s="1521"/>
      <c r="W16" s="1521"/>
      <c r="X16" s="1523"/>
      <c r="Y16" s="1523"/>
      <c r="Z16" s="1523"/>
      <c r="AA16" s="1523"/>
      <c r="AB16" s="1523"/>
      <c r="AC16" s="656"/>
      <c r="AD16" s="656"/>
      <c r="AE16" s="48"/>
      <c r="AF16" s="656"/>
      <c r="AG16" s="792"/>
      <c r="AH16" s="1521"/>
      <c r="AI16" s="1521"/>
      <c r="AJ16" s="1521"/>
      <c r="AK16" s="1521"/>
      <c r="AL16" s="1521"/>
      <c r="AM16" s="1521"/>
      <c r="AN16" s="1521"/>
      <c r="AO16" s="1521"/>
      <c r="AP16" s="1521"/>
      <c r="AQ16" s="1522"/>
    </row>
    <row r="17" spans="1:43" ht="18.75" customHeight="1" x14ac:dyDescent="0.4">
      <c r="A17" s="1545"/>
      <c r="B17" s="1546"/>
      <c r="C17" s="1546"/>
      <c r="D17" s="1547"/>
      <c r="E17" s="1523"/>
      <c r="F17" s="1523"/>
      <c r="G17" s="1523"/>
      <c r="H17" s="1523"/>
      <c r="I17" s="1523"/>
      <c r="J17" s="1523"/>
      <c r="K17" s="1523"/>
      <c r="L17" s="1523"/>
      <c r="M17" s="1523"/>
      <c r="N17" s="1523"/>
      <c r="O17" s="1521"/>
      <c r="P17" s="1521"/>
      <c r="Q17" s="1521"/>
      <c r="R17" s="1521"/>
      <c r="S17" s="1521"/>
      <c r="T17" s="1521"/>
      <c r="U17" s="1521"/>
      <c r="V17" s="1521"/>
      <c r="W17" s="1521"/>
      <c r="X17" s="1523"/>
      <c r="Y17" s="1523"/>
      <c r="Z17" s="1523"/>
      <c r="AA17" s="1523"/>
      <c r="AB17" s="1523"/>
      <c r="AC17" s="735"/>
      <c r="AD17" s="735" t="s">
        <v>58</v>
      </c>
      <c r="AE17" s="45"/>
      <c r="AF17" s="735"/>
      <c r="AG17" s="791" t="s">
        <v>45</v>
      </c>
      <c r="AH17" s="1521"/>
      <c r="AI17" s="1521"/>
      <c r="AJ17" s="1521"/>
      <c r="AK17" s="1521"/>
      <c r="AL17" s="1521"/>
      <c r="AM17" s="1521"/>
      <c r="AN17" s="1521"/>
      <c r="AO17" s="1521"/>
      <c r="AP17" s="1521"/>
      <c r="AQ17" s="1522"/>
    </row>
    <row r="18" spans="1:43" ht="18.75" customHeight="1" x14ac:dyDescent="0.4">
      <c r="A18" s="1545"/>
      <c r="B18" s="1546"/>
      <c r="C18" s="1546"/>
      <c r="D18" s="1547"/>
      <c r="E18" s="1523"/>
      <c r="F18" s="1523"/>
      <c r="G18" s="1523"/>
      <c r="H18" s="1523"/>
      <c r="I18" s="1523"/>
      <c r="J18" s="1523"/>
      <c r="K18" s="1523"/>
      <c r="L18" s="1523"/>
      <c r="M18" s="1523"/>
      <c r="N18" s="1523"/>
      <c r="O18" s="1521"/>
      <c r="P18" s="1521"/>
      <c r="Q18" s="1521"/>
      <c r="R18" s="1521"/>
      <c r="S18" s="1521"/>
      <c r="T18" s="1521"/>
      <c r="U18" s="1521"/>
      <c r="V18" s="1521"/>
      <c r="W18" s="1521"/>
      <c r="X18" s="1523"/>
      <c r="Y18" s="1523"/>
      <c r="Z18" s="1523"/>
      <c r="AA18" s="1523"/>
      <c r="AB18" s="1523"/>
      <c r="AC18" s="656"/>
      <c r="AD18" s="656"/>
      <c r="AE18" s="48"/>
      <c r="AF18" s="656"/>
      <c r="AG18" s="792"/>
      <c r="AH18" s="1521"/>
      <c r="AI18" s="1521"/>
      <c r="AJ18" s="1521"/>
      <c r="AK18" s="1521"/>
      <c r="AL18" s="1521"/>
      <c r="AM18" s="1521"/>
      <c r="AN18" s="1521"/>
      <c r="AO18" s="1521"/>
      <c r="AP18" s="1521"/>
      <c r="AQ18" s="1522"/>
    </row>
    <row r="19" spans="1:43" ht="18.75" customHeight="1" x14ac:dyDescent="0.4">
      <c r="A19" s="1545"/>
      <c r="B19" s="1546"/>
      <c r="C19" s="1546"/>
      <c r="D19" s="1547"/>
      <c r="E19" s="1523"/>
      <c r="F19" s="1523"/>
      <c r="G19" s="1523"/>
      <c r="H19" s="1523"/>
      <c r="I19" s="1523"/>
      <c r="J19" s="1523"/>
      <c r="K19" s="1523"/>
      <c r="L19" s="1523"/>
      <c r="M19" s="1523"/>
      <c r="N19" s="1523"/>
      <c r="O19" s="1521"/>
      <c r="P19" s="1521"/>
      <c r="Q19" s="1521"/>
      <c r="R19" s="1521"/>
      <c r="S19" s="1521"/>
      <c r="T19" s="1521"/>
      <c r="U19" s="1521"/>
      <c r="V19" s="1521"/>
      <c r="W19" s="1521"/>
      <c r="X19" s="1523"/>
      <c r="Y19" s="1523"/>
      <c r="Z19" s="1523"/>
      <c r="AA19" s="1523"/>
      <c r="AB19" s="1523"/>
      <c r="AC19" s="735"/>
      <c r="AD19" s="735" t="s">
        <v>58</v>
      </c>
      <c r="AE19" s="45"/>
      <c r="AF19" s="735"/>
      <c r="AG19" s="791" t="s">
        <v>45</v>
      </c>
      <c r="AH19" s="1521"/>
      <c r="AI19" s="1521"/>
      <c r="AJ19" s="1521"/>
      <c r="AK19" s="1521"/>
      <c r="AL19" s="1521"/>
      <c r="AM19" s="1521"/>
      <c r="AN19" s="1521"/>
      <c r="AO19" s="1521"/>
      <c r="AP19" s="1521"/>
      <c r="AQ19" s="1522"/>
    </row>
    <row r="20" spans="1:43" ht="18.75" customHeight="1" x14ac:dyDescent="0.4">
      <c r="A20" s="1548"/>
      <c r="B20" s="1549"/>
      <c r="C20" s="1549"/>
      <c r="D20" s="1550"/>
      <c r="E20" s="1523"/>
      <c r="F20" s="1523"/>
      <c r="G20" s="1523"/>
      <c r="H20" s="1523"/>
      <c r="I20" s="1523"/>
      <c r="J20" s="1523"/>
      <c r="K20" s="1523"/>
      <c r="L20" s="1523"/>
      <c r="M20" s="1523"/>
      <c r="N20" s="1523"/>
      <c r="O20" s="1521"/>
      <c r="P20" s="1521"/>
      <c r="Q20" s="1521"/>
      <c r="R20" s="1521"/>
      <c r="S20" s="1521"/>
      <c r="T20" s="1521"/>
      <c r="U20" s="1521"/>
      <c r="V20" s="1521"/>
      <c r="W20" s="1521"/>
      <c r="X20" s="1523"/>
      <c r="Y20" s="1523"/>
      <c r="Z20" s="1523"/>
      <c r="AA20" s="1523"/>
      <c r="AB20" s="1523"/>
      <c r="AC20" s="656"/>
      <c r="AD20" s="656"/>
      <c r="AE20" s="48"/>
      <c r="AF20" s="656"/>
      <c r="AG20" s="792"/>
      <c r="AH20" s="1521"/>
      <c r="AI20" s="1521"/>
      <c r="AJ20" s="1521"/>
      <c r="AK20" s="1521"/>
      <c r="AL20" s="1521"/>
      <c r="AM20" s="1521"/>
      <c r="AN20" s="1521"/>
      <c r="AO20" s="1521"/>
      <c r="AP20" s="1521"/>
      <c r="AQ20" s="1522"/>
    </row>
    <row r="21" spans="1:43" ht="18.75" customHeight="1" x14ac:dyDescent="0.4">
      <c r="A21" s="1551" t="s">
        <v>916</v>
      </c>
      <c r="B21" s="1552"/>
      <c r="C21" s="1552"/>
      <c r="D21" s="862"/>
      <c r="E21" s="1523"/>
      <c r="F21" s="1523"/>
      <c r="G21" s="1523"/>
      <c r="H21" s="1523"/>
      <c r="I21" s="1523"/>
      <c r="J21" s="1523"/>
      <c r="K21" s="1523"/>
      <c r="L21" s="1523"/>
      <c r="M21" s="1523"/>
      <c r="N21" s="1523"/>
      <c r="O21" s="1521"/>
      <c r="P21" s="1521"/>
      <c r="Q21" s="1521"/>
      <c r="R21" s="1521"/>
      <c r="S21" s="1521"/>
      <c r="T21" s="1521"/>
      <c r="U21" s="1521"/>
      <c r="V21" s="1521"/>
      <c r="W21" s="1521"/>
      <c r="X21" s="1523"/>
      <c r="Y21" s="1523"/>
      <c r="Z21" s="1523"/>
      <c r="AA21" s="1523"/>
      <c r="AB21" s="1523"/>
      <c r="AC21" s="735"/>
      <c r="AD21" s="735" t="s">
        <v>58</v>
      </c>
      <c r="AE21" s="45"/>
      <c r="AF21" s="735"/>
      <c r="AG21" s="791" t="s">
        <v>45</v>
      </c>
      <c r="AH21" s="1521"/>
      <c r="AI21" s="1521"/>
      <c r="AJ21" s="1521"/>
      <c r="AK21" s="1521"/>
      <c r="AL21" s="1521"/>
      <c r="AM21" s="1521"/>
      <c r="AN21" s="1521"/>
      <c r="AO21" s="1521"/>
      <c r="AP21" s="1521"/>
      <c r="AQ21" s="1522"/>
    </row>
    <row r="22" spans="1:43" ht="18.75" customHeight="1" x14ac:dyDescent="0.4">
      <c r="A22" s="1553"/>
      <c r="B22" s="1554"/>
      <c r="C22" s="1554"/>
      <c r="D22" s="864"/>
      <c r="E22" s="1523"/>
      <c r="F22" s="1523"/>
      <c r="G22" s="1523"/>
      <c r="H22" s="1523"/>
      <c r="I22" s="1523"/>
      <c r="J22" s="1523"/>
      <c r="K22" s="1523"/>
      <c r="L22" s="1523"/>
      <c r="M22" s="1523"/>
      <c r="N22" s="1523"/>
      <c r="O22" s="1521"/>
      <c r="P22" s="1521"/>
      <c r="Q22" s="1521"/>
      <c r="R22" s="1521"/>
      <c r="S22" s="1521"/>
      <c r="T22" s="1521"/>
      <c r="U22" s="1521"/>
      <c r="V22" s="1521"/>
      <c r="W22" s="1521"/>
      <c r="X22" s="1523"/>
      <c r="Y22" s="1523"/>
      <c r="Z22" s="1523"/>
      <c r="AA22" s="1523"/>
      <c r="AB22" s="1523"/>
      <c r="AC22" s="656"/>
      <c r="AD22" s="656"/>
      <c r="AE22" s="48"/>
      <c r="AF22" s="656"/>
      <c r="AG22" s="792"/>
      <c r="AH22" s="1521"/>
      <c r="AI22" s="1521"/>
      <c r="AJ22" s="1521"/>
      <c r="AK22" s="1521"/>
      <c r="AL22" s="1521"/>
      <c r="AM22" s="1521"/>
      <c r="AN22" s="1521"/>
      <c r="AO22" s="1521"/>
      <c r="AP22" s="1521"/>
      <c r="AQ22" s="1522"/>
    </row>
    <row r="23" spans="1:43" ht="18.75" customHeight="1" x14ac:dyDescent="0.4">
      <c r="A23" s="1553"/>
      <c r="B23" s="1554"/>
      <c r="C23" s="1554"/>
      <c r="D23" s="864"/>
      <c r="E23" s="1523"/>
      <c r="F23" s="1523"/>
      <c r="G23" s="1523"/>
      <c r="H23" s="1523"/>
      <c r="I23" s="1523"/>
      <c r="J23" s="1523"/>
      <c r="K23" s="1523"/>
      <c r="L23" s="1523"/>
      <c r="M23" s="1523"/>
      <c r="N23" s="1523"/>
      <c r="O23" s="1521"/>
      <c r="P23" s="1521"/>
      <c r="Q23" s="1521"/>
      <c r="R23" s="1521"/>
      <c r="S23" s="1521"/>
      <c r="T23" s="1521"/>
      <c r="U23" s="1521"/>
      <c r="V23" s="1521"/>
      <c r="W23" s="1521"/>
      <c r="X23" s="1523"/>
      <c r="Y23" s="1523"/>
      <c r="Z23" s="1523"/>
      <c r="AA23" s="1523"/>
      <c r="AB23" s="1523"/>
      <c r="AC23" s="735"/>
      <c r="AD23" s="735" t="s">
        <v>58</v>
      </c>
      <c r="AE23" s="45"/>
      <c r="AF23" s="735"/>
      <c r="AG23" s="791" t="s">
        <v>45</v>
      </c>
      <c r="AH23" s="1521"/>
      <c r="AI23" s="1521"/>
      <c r="AJ23" s="1521"/>
      <c r="AK23" s="1521"/>
      <c r="AL23" s="1521"/>
      <c r="AM23" s="1521"/>
      <c r="AN23" s="1521"/>
      <c r="AO23" s="1521"/>
      <c r="AP23" s="1521"/>
      <c r="AQ23" s="1522"/>
    </row>
    <row r="24" spans="1:43" ht="18.75" customHeight="1" x14ac:dyDescent="0.4">
      <c r="A24" s="1553"/>
      <c r="B24" s="1554"/>
      <c r="C24" s="1554"/>
      <c r="D24" s="864"/>
      <c r="E24" s="1523"/>
      <c r="F24" s="1523"/>
      <c r="G24" s="1523"/>
      <c r="H24" s="1523"/>
      <c r="I24" s="1523"/>
      <c r="J24" s="1523"/>
      <c r="K24" s="1523"/>
      <c r="L24" s="1523"/>
      <c r="M24" s="1523"/>
      <c r="N24" s="1523"/>
      <c r="O24" s="1521"/>
      <c r="P24" s="1521"/>
      <c r="Q24" s="1521"/>
      <c r="R24" s="1521"/>
      <c r="S24" s="1521"/>
      <c r="T24" s="1521"/>
      <c r="U24" s="1521"/>
      <c r="V24" s="1521"/>
      <c r="W24" s="1521"/>
      <c r="X24" s="1523"/>
      <c r="Y24" s="1523"/>
      <c r="Z24" s="1523"/>
      <c r="AA24" s="1523"/>
      <c r="AB24" s="1523"/>
      <c r="AC24" s="656"/>
      <c r="AD24" s="656"/>
      <c r="AE24" s="48"/>
      <c r="AF24" s="656"/>
      <c r="AG24" s="792"/>
      <c r="AH24" s="1521"/>
      <c r="AI24" s="1521"/>
      <c r="AJ24" s="1521"/>
      <c r="AK24" s="1521"/>
      <c r="AL24" s="1521"/>
      <c r="AM24" s="1521"/>
      <c r="AN24" s="1521"/>
      <c r="AO24" s="1521"/>
      <c r="AP24" s="1521"/>
      <c r="AQ24" s="1522"/>
    </row>
    <row r="25" spans="1:43" ht="18.75" customHeight="1" x14ac:dyDescent="0.4">
      <c r="A25" s="1553"/>
      <c r="B25" s="1554"/>
      <c r="C25" s="1554"/>
      <c r="D25" s="864"/>
      <c r="E25" s="1523"/>
      <c r="F25" s="1523"/>
      <c r="G25" s="1523"/>
      <c r="H25" s="1523"/>
      <c r="I25" s="1523"/>
      <c r="J25" s="1523"/>
      <c r="K25" s="1523"/>
      <c r="L25" s="1523"/>
      <c r="M25" s="1523"/>
      <c r="N25" s="1523"/>
      <c r="O25" s="1521"/>
      <c r="P25" s="1521"/>
      <c r="Q25" s="1521"/>
      <c r="R25" s="1521"/>
      <c r="S25" s="1521"/>
      <c r="T25" s="1521"/>
      <c r="U25" s="1521"/>
      <c r="V25" s="1521"/>
      <c r="W25" s="1521"/>
      <c r="X25" s="1523"/>
      <c r="Y25" s="1523"/>
      <c r="Z25" s="1523"/>
      <c r="AA25" s="1523"/>
      <c r="AB25" s="1523"/>
      <c r="AC25" s="735"/>
      <c r="AD25" s="735" t="s">
        <v>58</v>
      </c>
      <c r="AE25" s="45"/>
      <c r="AF25" s="735"/>
      <c r="AG25" s="791" t="s">
        <v>45</v>
      </c>
      <c r="AH25" s="1521"/>
      <c r="AI25" s="1521"/>
      <c r="AJ25" s="1521"/>
      <c r="AK25" s="1521"/>
      <c r="AL25" s="1521"/>
      <c r="AM25" s="1521"/>
      <c r="AN25" s="1521"/>
      <c r="AO25" s="1521"/>
      <c r="AP25" s="1521"/>
      <c r="AQ25" s="1522"/>
    </row>
    <row r="26" spans="1:43" ht="18.75" customHeight="1" x14ac:dyDescent="0.4">
      <c r="A26" s="1553"/>
      <c r="B26" s="1554"/>
      <c r="C26" s="1554"/>
      <c r="D26" s="864"/>
      <c r="E26" s="1523"/>
      <c r="F26" s="1523"/>
      <c r="G26" s="1523"/>
      <c r="H26" s="1523"/>
      <c r="I26" s="1523"/>
      <c r="J26" s="1523"/>
      <c r="K26" s="1523"/>
      <c r="L26" s="1523"/>
      <c r="M26" s="1523"/>
      <c r="N26" s="1523"/>
      <c r="O26" s="1521"/>
      <c r="P26" s="1521"/>
      <c r="Q26" s="1521"/>
      <c r="R26" s="1521"/>
      <c r="S26" s="1521"/>
      <c r="T26" s="1521"/>
      <c r="U26" s="1521"/>
      <c r="V26" s="1521"/>
      <c r="W26" s="1521"/>
      <c r="X26" s="1523"/>
      <c r="Y26" s="1523"/>
      <c r="Z26" s="1523"/>
      <c r="AA26" s="1523"/>
      <c r="AB26" s="1523"/>
      <c r="AC26" s="656"/>
      <c r="AD26" s="656"/>
      <c r="AE26" s="48"/>
      <c r="AF26" s="656"/>
      <c r="AG26" s="792"/>
      <c r="AH26" s="1521"/>
      <c r="AI26" s="1521"/>
      <c r="AJ26" s="1521"/>
      <c r="AK26" s="1521"/>
      <c r="AL26" s="1521"/>
      <c r="AM26" s="1521"/>
      <c r="AN26" s="1521"/>
      <c r="AO26" s="1521"/>
      <c r="AP26" s="1521"/>
      <c r="AQ26" s="1522"/>
    </row>
    <row r="27" spans="1:43" ht="18.75" customHeight="1" x14ac:dyDescent="0.4">
      <c r="A27" s="1553"/>
      <c r="B27" s="1554"/>
      <c r="C27" s="1554"/>
      <c r="D27" s="864"/>
      <c r="E27" s="1523"/>
      <c r="F27" s="1523"/>
      <c r="G27" s="1523"/>
      <c r="H27" s="1523"/>
      <c r="I27" s="1523"/>
      <c r="J27" s="1523"/>
      <c r="K27" s="1523"/>
      <c r="L27" s="1523"/>
      <c r="M27" s="1523"/>
      <c r="N27" s="1523"/>
      <c r="O27" s="1521"/>
      <c r="P27" s="1521"/>
      <c r="Q27" s="1521"/>
      <c r="R27" s="1521"/>
      <c r="S27" s="1521"/>
      <c r="T27" s="1521"/>
      <c r="U27" s="1521"/>
      <c r="V27" s="1521"/>
      <c r="W27" s="1521"/>
      <c r="X27" s="1523"/>
      <c r="Y27" s="1523"/>
      <c r="Z27" s="1523"/>
      <c r="AA27" s="1523"/>
      <c r="AB27" s="1523"/>
      <c r="AC27" s="735"/>
      <c r="AD27" s="735" t="s">
        <v>58</v>
      </c>
      <c r="AE27" s="45"/>
      <c r="AF27" s="735"/>
      <c r="AG27" s="791" t="s">
        <v>45</v>
      </c>
      <c r="AH27" s="1521"/>
      <c r="AI27" s="1521"/>
      <c r="AJ27" s="1521"/>
      <c r="AK27" s="1521"/>
      <c r="AL27" s="1521"/>
      <c r="AM27" s="1521"/>
      <c r="AN27" s="1521"/>
      <c r="AO27" s="1521"/>
      <c r="AP27" s="1521"/>
      <c r="AQ27" s="1522"/>
    </row>
    <row r="28" spans="1:43" ht="18.75" customHeight="1" x14ac:dyDescent="0.4">
      <c r="A28" s="1555"/>
      <c r="B28" s="1556"/>
      <c r="C28" s="1556"/>
      <c r="D28" s="866"/>
      <c r="E28" s="1523"/>
      <c r="F28" s="1523"/>
      <c r="G28" s="1523"/>
      <c r="H28" s="1523"/>
      <c r="I28" s="1523"/>
      <c r="J28" s="1523"/>
      <c r="K28" s="1523"/>
      <c r="L28" s="1523"/>
      <c r="M28" s="1523"/>
      <c r="N28" s="1523"/>
      <c r="O28" s="1521"/>
      <c r="P28" s="1521"/>
      <c r="Q28" s="1521"/>
      <c r="R28" s="1521"/>
      <c r="S28" s="1521"/>
      <c r="T28" s="1521"/>
      <c r="U28" s="1521"/>
      <c r="V28" s="1521"/>
      <c r="W28" s="1521"/>
      <c r="X28" s="1523"/>
      <c r="Y28" s="1523"/>
      <c r="Z28" s="1523"/>
      <c r="AA28" s="1523"/>
      <c r="AB28" s="1523"/>
      <c r="AC28" s="656"/>
      <c r="AD28" s="656"/>
      <c r="AE28" s="48"/>
      <c r="AF28" s="656"/>
      <c r="AG28" s="792"/>
      <c r="AH28" s="1521"/>
      <c r="AI28" s="1521"/>
      <c r="AJ28" s="1521"/>
      <c r="AK28" s="1521"/>
      <c r="AL28" s="1521"/>
      <c r="AM28" s="1521"/>
      <c r="AN28" s="1521"/>
      <c r="AO28" s="1521"/>
      <c r="AP28" s="1521"/>
      <c r="AQ28" s="1522"/>
    </row>
    <row r="29" spans="1:43" ht="18.75" customHeight="1" x14ac:dyDescent="0.4">
      <c r="A29" s="1533" t="s">
        <v>913</v>
      </c>
      <c r="B29" s="1534"/>
      <c r="C29" s="1534"/>
      <c r="D29" s="1535"/>
      <c r="E29" s="1523"/>
      <c r="F29" s="1523"/>
      <c r="G29" s="1523"/>
      <c r="H29" s="1523"/>
      <c r="I29" s="1523"/>
      <c r="J29" s="1523"/>
      <c r="K29" s="1523"/>
      <c r="L29" s="1523"/>
      <c r="M29" s="1523"/>
      <c r="N29" s="1523"/>
      <c r="O29" s="1521"/>
      <c r="P29" s="1521"/>
      <c r="Q29" s="1521"/>
      <c r="R29" s="1521"/>
      <c r="S29" s="1521"/>
      <c r="T29" s="1521"/>
      <c r="U29" s="1521"/>
      <c r="V29" s="1521"/>
      <c r="W29" s="1521"/>
      <c r="X29" s="1523"/>
      <c r="Y29" s="1523"/>
      <c r="Z29" s="1523"/>
      <c r="AA29" s="1523"/>
      <c r="AB29" s="1523"/>
      <c r="AC29" s="735"/>
      <c r="AD29" s="735" t="s">
        <v>58</v>
      </c>
      <c r="AE29" s="45"/>
      <c r="AF29" s="735"/>
      <c r="AG29" s="791" t="s">
        <v>45</v>
      </c>
      <c r="AH29" s="1521"/>
      <c r="AI29" s="1521"/>
      <c r="AJ29" s="1521"/>
      <c r="AK29" s="1521"/>
      <c r="AL29" s="1521"/>
      <c r="AM29" s="1521"/>
      <c r="AN29" s="1521"/>
      <c r="AO29" s="1521"/>
      <c r="AP29" s="1521"/>
      <c r="AQ29" s="1522"/>
    </row>
    <row r="30" spans="1:43" ht="18.75" customHeight="1" x14ac:dyDescent="0.4">
      <c r="A30" s="1536"/>
      <c r="B30" s="1537"/>
      <c r="C30" s="1537"/>
      <c r="D30" s="1538"/>
      <c r="E30" s="1523"/>
      <c r="F30" s="1523"/>
      <c r="G30" s="1523"/>
      <c r="H30" s="1523"/>
      <c r="I30" s="1523"/>
      <c r="J30" s="1523"/>
      <c r="K30" s="1523"/>
      <c r="L30" s="1523"/>
      <c r="M30" s="1523"/>
      <c r="N30" s="1523"/>
      <c r="O30" s="1521"/>
      <c r="P30" s="1521"/>
      <c r="Q30" s="1521"/>
      <c r="R30" s="1521"/>
      <c r="S30" s="1521"/>
      <c r="T30" s="1521"/>
      <c r="U30" s="1521"/>
      <c r="V30" s="1521"/>
      <c r="W30" s="1521"/>
      <c r="X30" s="1523"/>
      <c r="Y30" s="1523"/>
      <c r="Z30" s="1523"/>
      <c r="AA30" s="1523"/>
      <c r="AB30" s="1523"/>
      <c r="AC30" s="656"/>
      <c r="AD30" s="656"/>
      <c r="AE30" s="48"/>
      <c r="AF30" s="656"/>
      <c r="AG30" s="792"/>
      <c r="AH30" s="1521"/>
      <c r="AI30" s="1521"/>
      <c r="AJ30" s="1521"/>
      <c r="AK30" s="1521"/>
      <c r="AL30" s="1521"/>
      <c r="AM30" s="1521"/>
      <c r="AN30" s="1521"/>
      <c r="AO30" s="1521"/>
      <c r="AP30" s="1521"/>
      <c r="AQ30" s="1522"/>
    </row>
    <row r="31" spans="1:43" ht="18.75" customHeight="1" x14ac:dyDescent="0.4">
      <c r="A31" s="1536"/>
      <c r="B31" s="1537"/>
      <c r="C31" s="1537"/>
      <c r="D31" s="1538"/>
      <c r="E31" s="1523"/>
      <c r="F31" s="1523"/>
      <c r="G31" s="1523"/>
      <c r="H31" s="1523"/>
      <c r="I31" s="1523"/>
      <c r="J31" s="1523"/>
      <c r="K31" s="1523"/>
      <c r="L31" s="1523"/>
      <c r="M31" s="1523"/>
      <c r="N31" s="1523"/>
      <c r="O31" s="1521"/>
      <c r="P31" s="1521"/>
      <c r="Q31" s="1521"/>
      <c r="R31" s="1521"/>
      <c r="S31" s="1521"/>
      <c r="T31" s="1521"/>
      <c r="U31" s="1521"/>
      <c r="V31" s="1521"/>
      <c r="W31" s="1521"/>
      <c r="X31" s="1523"/>
      <c r="Y31" s="1523"/>
      <c r="Z31" s="1523"/>
      <c r="AA31" s="1523"/>
      <c r="AB31" s="1523"/>
      <c r="AC31" s="735"/>
      <c r="AD31" s="735" t="s">
        <v>58</v>
      </c>
      <c r="AE31" s="45"/>
      <c r="AF31" s="735"/>
      <c r="AG31" s="791" t="s">
        <v>45</v>
      </c>
      <c r="AH31" s="1521"/>
      <c r="AI31" s="1521"/>
      <c r="AJ31" s="1521"/>
      <c r="AK31" s="1521"/>
      <c r="AL31" s="1521"/>
      <c r="AM31" s="1521"/>
      <c r="AN31" s="1521"/>
      <c r="AO31" s="1521"/>
      <c r="AP31" s="1521"/>
      <c r="AQ31" s="1522"/>
    </row>
    <row r="32" spans="1:43" ht="18.75" customHeight="1" x14ac:dyDescent="0.4">
      <c r="A32" s="1536"/>
      <c r="B32" s="1537"/>
      <c r="C32" s="1537"/>
      <c r="D32" s="1538"/>
      <c r="E32" s="1523"/>
      <c r="F32" s="1523"/>
      <c r="G32" s="1523"/>
      <c r="H32" s="1523"/>
      <c r="I32" s="1523"/>
      <c r="J32" s="1523"/>
      <c r="K32" s="1523"/>
      <c r="L32" s="1523"/>
      <c r="M32" s="1523"/>
      <c r="N32" s="1523"/>
      <c r="O32" s="1521"/>
      <c r="P32" s="1521"/>
      <c r="Q32" s="1521"/>
      <c r="R32" s="1521"/>
      <c r="S32" s="1521"/>
      <c r="T32" s="1521"/>
      <c r="U32" s="1521"/>
      <c r="V32" s="1521"/>
      <c r="W32" s="1521"/>
      <c r="X32" s="1523"/>
      <c r="Y32" s="1523"/>
      <c r="Z32" s="1523"/>
      <c r="AA32" s="1523"/>
      <c r="AB32" s="1523"/>
      <c r="AC32" s="656"/>
      <c r="AD32" s="656"/>
      <c r="AE32" s="48"/>
      <c r="AF32" s="656"/>
      <c r="AG32" s="792"/>
      <c r="AH32" s="1521"/>
      <c r="AI32" s="1521"/>
      <c r="AJ32" s="1521"/>
      <c r="AK32" s="1521"/>
      <c r="AL32" s="1521"/>
      <c r="AM32" s="1521"/>
      <c r="AN32" s="1521"/>
      <c r="AO32" s="1521"/>
      <c r="AP32" s="1521"/>
      <c r="AQ32" s="1522"/>
    </row>
    <row r="33" spans="1:75" ht="18.75" customHeight="1" x14ac:dyDescent="0.4">
      <c r="A33" s="1536"/>
      <c r="B33" s="1537"/>
      <c r="C33" s="1537"/>
      <c r="D33" s="1538"/>
      <c r="E33" s="1523"/>
      <c r="F33" s="1523"/>
      <c r="G33" s="1523"/>
      <c r="H33" s="1523"/>
      <c r="I33" s="1523"/>
      <c r="J33" s="1523"/>
      <c r="K33" s="1523"/>
      <c r="L33" s="1523"/>
      <c r="M33" s="1523"/>
      <c r="N33" s="1523"/>
      <c r="O33" s="1521"/>
      <c r="P33" s="1521"/>
      <c r="Q33" s="1521"/>
      <c r="R33" s="1521"/>
      <c r="S33" s="1521"/>
      <c r="T33" s="1521"/>
      <c r="U33" s="1521"/>
      <c r="V33" s="1521"/>
      <c r="W33" s="1521"/>
      <c r="X33" s="1523"/>
      <c r="Y33" s="1523"/>
      <c r="Z33" s="1523"/>
      <c r="AA33" s="1523"/>
      <c r="AB33" s="1523"/>
      <c r="AC33" s="735"/>
      <c r="AD33" s="735" t="s">
        <v>58</v>
      </c>
      <c r="AE33" s="45"/>
      <c r="AF33" s="735"/>
      <c r="AG33" s="791" t="s">
        <v>45</v>
      </c>
      <c r="AH33" s="1521"/>
      <c r="AI33" s="1521"/>
      <c r="AJ33" s="1521"/>
      <c r="AK33" s="1521"/>
      <c r="AL33" s="1521"/>
      <c r="AM33" s="1521"/>
      <c r="AN33" s="1521"/>
      <c r="AO33" s="1521"/>
      <c r="AP33" s="1521"/>
      <c r="AQ33" s="1522"/>
    </row>
    <row r="34" spans="1:75" ht="18.75" customHeight="1" x14ac:dyDescent="0.4">
      <c r="A34" s="1536"/>
      <c r="B34" s="1537"/>
      <c r="C34" s="1537"/>
      <c r="D34" s="1538"/>
      <c r="E34" s="1523"/>
      <c r="F34" s="1523"/>
      <c r="G34" s="1523"/>
      <c r="H34" s="1523"/>
      <c r="I34" s="1523"/>
      <c r="J34" s="1523"/>
      <c r="K34" s="1523"/>
      <c r="L34" s="1523"/>
      <c r="M34" s="1523"/>
      <c r="N34" s="1523"/>
      <c r="O34" s="1521"/>
      <c r="P34" s="1521"/>
      <c r="Q34" s="1521"/>
      <c r="R34" s="1521"/>
      <c r="S34" s="1521"/>
      <c r="T34" s="1521"/>
      <c r="U34" s="1521"/>
      <c r="V34" s="1521"/>
      <c r="W34" s="1521"/>
      <c r="X34" s="1523"/>
      <c r="Y34" s="1523"/>
      <c r="Z34" s="1523"/>
      <c r="AA34" s="1523"/>
      <c r="AB34" s="1523"/>
      <c r="AC34" s="656"/>
      <c r="AD34" s="656"/>
      <c r="AE34" s="48"/>
      <c r="AF34" s="656"/>
      <c r="AG34" s="792"/>
      <c r="AH34" s="1521"/>
      <c r="AI34" s="1521"/>
      <c r="AJ34" s="1521"/>
      <c r="AK34" s="1521"/>
      <c r="AL34" s="1521"/>
      <c r="AM34" s="1521"/>
      <c r="AN34" s="1521"/>
      <c r="AO34" s="1521"/>
      <c r="AP34" s="1521"/>
      <c r="AQ34" s="1522"/>
    </row>
    <row r="35" spans="1:75" ht="18.75" customHeight="1" x14ac:dyDescent="0.4">
      <c r="A35" s="1536"/>
      <c r="B35" s="1537"/>
      <c r="C35" s="1537"/>
      <c r="D35" s="1538"/>
      <c r="E35" s="1523"/>
      <c r="F35" s="1523"/>
      <c r="G35" s="1523"/>
      <c r="H35" s="1523"/>
      <c r="I35" s="1523"/>
      <c r="J35" s="1523"/>
      <c r="K35" s="1523"/>
      <c r="L35" s="1523"/>
      <c r="M35" s="1523"/>
      <c r="N35" s="1523"/>
      <c r="O35" s="1521"/>
      <c r="P35" s="1521"/>
      <c r="Q35" s="1521"/>
      <c r="R35" s="1521"/>
      <c r="S35" s="1521"/>
      <c r="T35" s="1521"/>
      <c r="U35" s="1521"/>
      <c r="V35" s="1521"/>
      <c r="W35" s="1521"/>
      <c r="X35" s="1523"/>
      <c r="Y35" s="1523"/>
      <c r="Z35" s="1523"/>
      <c r="AA35" s="1523"/>
      <c r="AB35" s="1523"/>
      <c r="AC35" s="735"/>
      <c r="AD35" s="735" t="s">
        <v>58</v>
      </c>
      <c r="AE35" s="45"/>
      <c r="AF35" s="735"/>
      <c r="AG35" s="791" t="s">
        <v>45</v>
      </c>
      <c r="AH35" s="1521"/>
      <c r="AI35" s="1521"/>
      <c r="AJ35" s="1521"/>
      <c r="AK35" s="1521"/>
      <c r="AL35" s="1521"/>
      <c r="AM35" s="1521"/>
      <c r="AN35" s="1521"/>
      <c r="AO35" s="1521"/>
      <c r="AP35" s="1521"/>
      <c r="AQ35" s="1522"/>
    </row>
    <row r="36" spans="1:75" ht="18.75" customHeight="1" x14ac:dyDescent="0.4">
      <c r="A36" s="1539"/>
      <c r="B36" s="1540"/>
      <c r="C36" s="1540"/>
      <c r="D36" s="1541"/>
      <c r="E36" s="1523"/>
      <c r="F36" s="1523"/>
      <c r="G36" s="1523"/>
      <c r="H36" s="1523"/>
      <c r="I36" s="1523"/>
      <c r="J36" s="1523"/>
      <c r="K36" s="1523"/>
      <c r="L36" s="1523"/>
      <c r="M36" s="1523"/>
      <c r="N36" s="1523"/>
      <c r="O36" s="1521"/>
      <c r="P36" s="1521"/>
      <c r="Q36" s="1521"/>
      <c r="R36" s="1521"/>
      <c r="S36" s="1521"/>
      <c r="T36" s="1521"/>
      <c r="U36" s="1521"/>
      <c r="V36" s="1521"/>
      <c r="W36" s="1521"/>
      <c r="X36" s="1523"/>
      <c r="Y36" s="1523"/>
      <c r="Z36" s="1523"/>
      <c r="AA36" s="1523"/>
      <c r="AB36" s="1523"/>
      <c r="AC36" s="656"/>
      <c r="AD36" s="656"/>
      <c r="AE36" s="48"/>
      <c r="AF36" s="656"/>
      <c r="AG36" s="792"/>
      <c r="AH36" s="1521"/>
      <c r="AI36" s="1521"/>
      <c r="AJ36" s="1521"/>
      <c r="AK36" s="1521"/>
      <c r="AL36" s="1521"/>
      <c r="AM36" s="1521"/>
      <c r="AN36" s="1521"/>
      <c r="AO36" s="1521"/>
      <c r="AP36" s="1521"/>
      <c r="AQ36" s="1522"/>
    </row>
    <row r="37" spans="1:75" s="23" customFormat="1" ht="18.75" customHeight="1" x14ac:dyDescent="0.4">
      <c r="A37" s="1533" t="s">
        <v>914</v>
      </c>
      <c r="B37" s="1534"/>
      <c r="C37" s="1534"/>
      <c r="D37" s="1535"/>
      <c r="E37" s="1523"/>
      <c r="F37" s="1523"/>
      <c r="G37" s="1523"/>
      <c r="H37" s="1523"/>
      <c r="I37" s="1523"/>
      <c r="J37" s="1523"/>
      <c r="K37" s="1523"/>
      <c r="L37" s="1523"/>
      <c r="M37" s="1523"/>
      <c r="N37" s="1523"/>
      <c r="O37" s="1521"/>
      <c r="P37" s="1521"/>
      <c r="Q37" s="1521"/>
      <c r="R37" s="1521"/>
      <c r="S37" s="1521"/>
      <c r="T37" s="1521"/>
      <c r="U37" s="1521"/>
      <c r="V37" s="1521"/>
      <c r="W37" s="1521"/>
      <c r="X37" s="1523"/>
      <c r="Y37" s="1523"/>
      <c r="Z37" s="1523"/>
      <c r="AA37" s="1523"/>
      <c r="AB37" s="1523"/>
      <c r="AC37" s="735"/>
      <c r="AD37" s="735" t="s">
        <v>58</v>
      </c>
      <c r="AE37" s="45"/>
      <c r="AF37" s="735"/>
      <c r="AG37" s="791" t="s">
        <v>45</v>
      </c>
      <c r="AH37" s="1521"/>
      <c r="AI37" s="1521"/>
      <c r="AJ37" s="1521"/>
      <c r="AK37" s="1521"/>
      <c r="AL37" s="1521"/>
      <c r="AM37" s="1521"/>
      <c r="AN37" s="1521"/>
      <c r="AO37" s="1521"/>
      <c r="AP37" s="1521"/>
      <c r="AQ37" s="1522"/>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3" customFormat="1" ht="18.75" customHeight="1" x14ac:dyDescent="0.4">
      <c r="A38" s="1536"/>
      <c r="B38" s="1537"/>
      <c r="C38" s="1537"/>
      <c r="D38" s="1538"/>
      <c r="E38" s="1523"/>
      <c r="F38" s="1523"/>
      <c r="G38" s="1523"/>
      <c r="H38" s="1523"/>
      <c r="I38" s="1523"/>
      <c r="J38" s="1523"/>
      <c r="K38" s="1523"/>
      <c r="L38" s="1523"/>
      <c r="M38" s="1523"/>
      <c r="N38" s="1523"/>
      <c r="O38" s="1521"/>
      <c r="P38" s="1521"/>
      <c r="Q38" s="1521"/>
      <c r="R38" s="1521"/>
      <c r="S38" s="1521"/>
      <c r="T38" s="1521"/>
      <c r="U38" s="1521"/>
      <c r="V38" s="1521"/>
      <c r="W38" s="1521"/>
      <c r="X38" s="1523"/>
      <c r="Y38" s="1523"/>
      <c r="Z38" s="1523"/>
      <c r="AA38" s="1523"/>
      <c r="AB38" s="1523"/>
      <c r="AC38" s="656"/>
      <c r="AD38" s="656"/>
      <c r="AE38" s="48"/>
      <c r="AF38" s="656"/>
      <c r="AG38" s="792"/>
      <c r="AH38" s="1521"/>
      <c r="AI38" s="1521"/>
      <c r="AJ38" s="1521"/>
      <c r="AK38" s="1521"/>
      <c r="AL38" s="1521"/>
      <c r="AM38" s="1521"/>
      <c r="AN38" s="1521"/>
      <c r="AO38" s="1521"/>
      <c r="AP38" s="1521"/>
      <c r="AQ38" s="1522"/>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row>
    <row r="39" spans="1:75" s="23" customFormat="1" ht="18.75" customHeight="1" x14ac:dyDescent="0.4">
      <c r="A39" s="1536"/>
      <c r="B39" s="1537"/>
      <c r="C39" s="1537"/>
      <c r="D39" s="1538"/>
      <c r="E39" s="1523"/>
      <c r="F39" s="1523"/>
      <c r="G39" s="1523"/>
      <c r="H39" s="1523"/>
      <c r="I39" s="1523"/>
      <c r="J39" s="1523"/>
      <c r="K39" s="1523"/>
      <c r="L39" s="1523"/>
      <c r="M39" s="1523"/>
      <c r="N39" s="1523"/>
      <c r="O39" s="1521"/>
      <c r="P39" s="1521"/>
      <c r="Q39" s="1521"/>
      <c r="R39" s="1521"/>
      <c r="S39" s="1521"/>
      <c r="T39" s="1521"/>
      <c r="U39" s="1521"/>
      <c r="V39" s="1521"/>
      <c r="W39" s="1521"/>
      <c r="X39" s="1523"/>
      <c r="Y39" s="1523"/>
      <c r="Z39" s="1523"/>
      <c r="AA39" s="1523"/>
      <c r="AB39" s="1523"/>
      <c r="AC39" s="735"/>
      <c r="AD39" s="735" t="s">
        <v>58</v>
      </c>
      <c r="AE39" s="45"/>
      <c r="AF39" s="735"/>
      <c r="AG39" s="791" t="s">
        <v>45</v>
      </c>
      <c r="AH39" s="1521"/>
      <c r="AI39" s="1521"/>
      <c r="AJ39" s="1521"/>
      <c r="AK39" s="1521"/>
      <c r="AL39" s="1521"/>
      <c r="AM39" s="1521"/>
      <c r="AN39" s="1521"/>
      <c r="AO39" s="1521"/>
      <c r="AP39" s="1521"/>
      <c r="AQ39" s="1522"/>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row>
    <row r="40" spans="1:75" s="23" customFormat="1" ht="18.75" customHeight="1" x14ac:dyDescent="0.4">
      <c r="A40" s="1536"/>
      <c r="B40" s="1537"/>
      <c r="C40" s="1537"/>
      <c r="D40" s="1538"/>
      <c r="E40" s="1523"/>
      <c r="F40" s="1523"/>
      <c r="G40" s="1523"/>
      <c r="H40" s="1523"/>
      <c r="I40" s="1523"/>
      <c r="J40" s="1523"/>
      <c r="K40" s="1523"/>
      <c r="L40" s="1523"/>
      <c r="M40" s="1523"/>
      <c r="N40" s="1523"/>
      <c r="O40" s="1521"/>
      <c r="P40" s="1521"/>
      <c r="Q40" s="1521"/>
      <c r="R40" s="1521"/>
      <c r="S40" s="1521"/>
      <c r="T40" s="1521"/>
      <c r="U40" s="1521"/>
      <c r="V40" s="1521"/>
      <c r="W40" s="1521"/>
      <c r="X40" s="1523"/>
      <c r="Y40" s="1523"/>
      <c r="Z40" s="1523"/>
      <c r="AA40" s="1523"/>
      <c r="AB40" s="1523"/>
      <c r="AC40" s="656"/>
      <c r="AD40" s="656"/>
      <c r="AE40" s="48"/>
      <c r="AF40" s="656"/>
      <c r="AG40" s="792"/>
      <c r="AH40" s="1521"/>
      <c r="AI40" s="1521"/>
      <c r="AJ40" s="1521"/>
      <c r="AK40" s="1521"/>
      <c r="AL40" s="1521"/>
      <c r="AM40" s="1521"/>
      <c r="AN40" s="1521"/>
      <c r="AO40" s="1521"/>
      <c r="AP40" s="1521"/>
      <c r="AQ40" s="1522"/>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row>
    <row r="41" spans="1:75" ht="18.75" customHeight="1" x14ac:dyDescent="0.4">
      <c r="A41" s="1536"/>
      <c r="B41" s="1537"/>
      <c r="C41" s="1537"/>
      <c r="D41" s="1538"/>
      <c r="E41" s="1523"/>
      <c r="F41" s="1523"/>
      <c r="G41" s="1523"/>
      <c r="H41" s="1523"/>
      <c r="I41" s="1523"/>
      <c r="J41" s="1523"/>
      <c r="K41" s="1523"/>
      <c r="L41" s="1523"/>
      <c r="M41" s="1523"/>
      <c r="N41" s="1523"/>
      <c r="O41" s="1521"/>
      <c r="P41" s="1521"/>
      <c r="Q41" s="1521"/>
      <c r="R41" s="1521"/>
      <c r="S41" s="1521"/>
      <c r="T41" s="1521"/>
      <c r="U41" s="1521"/>
      <c r="V41" s="1521"/>
      <c r="W41" s="1521"/>
      <c r="X41" s="1523"/>
      <c r="Y41" s="1523"/>
      <c r="Z41" s="1523"/>
      <c r="AA41" s="1523"/>
      <c r="AB41" s="1523"/>
      <c r="AC41" s="735"/>
      <c r="AD41" s="735" t="s">
        <v>58</v>
      </c>
      <c r="AE41" s="45"/>
      <c r="AF41" s="735"/>
      <c r="AG41" s="791" t="s">
        <v>45</v>
      </c>
      <c r="AH41" s="1521"/>
      <c r="AI41" s="1521"/>
      <c r="AJ41" s="1521"/>
      <c r="AK41" s="1521"/>
      <c r="AL41" s="1521"/>
      <c r="AM41" s="1521"/>
      <c r="AN41" s="1521"/>
      <c r="AO41" s="1521"/>
      <c r="AP41" s="1521"/>
      <c r="AQ41" s="1522"/>
    </row>
    <row r="42" spans="1:75" ht="18.75" customHeight="1" x14ac:dyDescent="0.4">
      <c r="A42" s="1536"/>
      <c r="B42" s="1537"/>
      <c r="C42" s="1537"/>
      <c r="D42" s="1538"/>
      <c r="E42" s="1523"/>
      <c r="F42" s="1523"/>
      <c r="G42" s="1523"/>
      <c r="H42" s="1523"/>
      <c r="I42" s="1523"/>
      <c r="J42" s="1523"/>
      <c r="K42" s="1523"/>
      <c r="L42" s="1523"/>
      <c r="M42" s="1523"/>
      <c r="N42" s="1523"/>
      <c r="O42" s="1521"/>
      <c r="P42" s="1521"/>
      <c r="Q42" s="1521"/>
      <c r="R42" s="1521"/>
      <c r="S42" s="1521"/>
      <c r="T42" s="1521"/>
      <c r="U42" s="1521"/>
      <c r="V42" s="1521"/>
      <c r="W42" s="1521"/>
      <c r="X42" s="1523"/>
      <c r="Y42" s="1523"/>
      <c r="Z42" s="1523"/>
      <c r="AA42" s="1523"/>
      <c r="AB42" s="1523"/>
      <c r="AC42" s="656"/>
      <c r="AD42" s="656"/>
      <c r="AE42" s="48"/>
      <c r="AF42" s="656"/>
      <c r="AG42" s="792"/>
      <c r="AH42" s="1521"/>
      <c r="AI42" s="1521"/>
      <c r="AJ42" s="1521"/>
      <c r="AK42" s="1521"/>
      <c r="AL42" s="1521"/>
      <c r="AM42" s="1521"/>
      <c r="AN42" s="1521"/>
      <c r="AO42" s="1521"/>
      <c r="AP42" s="1521"/>
      <c r="AQ42" s="1522"/>
    </row>
    <row r="43" spans="1:75" ht="18.75" customHeight="1" x14ac:dyDescent="0.4">
      <c r="A43" s="1536"/>
      <c r="B43" s="1537"/>
      <c r="C43" s="1537"/>
      <c r="D43" s="1538"/>
      <c r="E43" s="1523"/>
      <c r="F43" s="1523"/>
      <c r="G43" s="1523"/>
      <c r="H43" s="1523"/>
      <c r="I43" s="1523"/>
      <c r="J43" s="1523"/>
      <c r="K43" s="1523"/>
      <c r="L43" s="1523"/>
      <c r="M43" s="1523"/>
      <c r="N43" s="1523"/>
      <c r="O43" s="1521"/>
      <c r="P43" s="1521"/>
      <c r="Q43" s="1521"/>
      <c r="R43" s="1521"/>
      <c r="S43" s="1521"/>
      <c r="T43" s="1521"/>
      <c r="U43" s="1521"/>
      <c r="V43" s="1521"/>
      <c r="W43" s="1521"/>
      <c r="X43" s="1523"/>
      <c r="Y43" s="1523"/>
      <c r="Z43" s="1523"/>
      <c r="AA43" s="1523"/>
      <c r="AB43" s="1523"/>
      <c r="AC43" s="735"/>
      <c r="AD43" s="735" t="s">
        <v>58</v>
      </c>
      <c r="AE43" s="45"/>
      <c r="AF43" s="735"/>
      <c r="AG43" s="791" t="s">
        <v>45</v>
      </c>
      <c r="AH43" s="1521"/>
      <c r="AI43" s="1521"/>
      <c r="AJ43" s="1521"/>
      <c r="AK43" s="1521"/>
      <c r="AL43" s="1521"/>
      <c r="AM43" s="1521"/>
      <c r="AN43" s="1521"/>
      <c r="AO43" s="1521"/>
      <c r="AP43" s="1521"/>
      <c r="AQ43" s="1522"/>
    </row>
    <row r="44" spans="1:75" ht="18.75" customHeight="1" thickBot="1" x14ac:dyDescent="0.45">
      <c r="A44" s="1557"/>
      <c r="B44" s="1558"/>
      <c r="C44" s="1558"/>
      <c r="D44" s="1559"/>
      <c r="E44" s="1560"/>
      <c r="F44" s="1560"/>
      <c r="G44" s="1560"/>
      <c r="H44" s="1560"/>
      <c r="I44" s="1560"/>
      <c r="J44" s="1560"/>
      <c r="K44" s="1560"/>
      <c r="L44" s="1560"/>
      <c r="M44" s="1560"/>
      <c r="N44" s="1560"/>
      <c r="O44" s="1531"/>
      <c r="P44" s="1531"/>
      <c r="Q44" s="1531"/>
      <c r="R44" s="1531"/>
      <c r="S44" s="1531"/>
      <c r="T44" s="1531"/>
      <c r="U44" s="1531"/>
      <c r="V44" s="1531"/>
      <c r="W44" s="1531"/>
      <c r="X44" s="1560"/>
      <c r="Y44" s="1560"/>
      <c r="Z44" s="1560"/>
      <c r="AA44" s="1560"/>
      <c r="AB44" s="1560"/>
      <c r="AC44" s="744"/>
      <c r="AD44" s="744"/>
      <c r="AE44" s="52"/>
      <c r="AF44" s="744"/>
      <c r="AG44" s="1530"/>
      <c r="AH44" s="1531"/>
      <c r="AI44" s="1531"/>
      <c r="AJ44" s="1531"/>
      <c r="AK44" s="1531"/>
      <c r="AL44" s="1531"/>
      <c r="AM44" s="1531"/>
      <c r="AN44" s="1531"/>
      <c r="AO44" s="1531"/>
      <c r="AP44" s="1531"/>
      <c r="AQ44" s="1532"/>
    </row>
    <row r="45" spans="1:75" ht="18.75" customHeight="1" x14ac:dyDescent="0.4">
      <c r="A45" s="58" t="s">
        <v>77</v>
      </c>
      <c r="B45" s="72" t="s">
        <v>944</v>
      </c>
    </row>
    <row r="46" spans="1:75" ht="18.75" customHeight="1" x14ac:dyDescent="0.4">
      <c r="A46" s="31"/>
      <c r="B46" s="500" t="s">
        <v>868</v>
      </c>
    </row>
    <row r="47" spans="1:75" ht="18.75" customHeight="1" x14ac:dyDescent="0.4">
      <c r="B47" s="72" t="s">
        <v>869</v>
      </c>
    </row>
    <row r="48" spans="1:7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sheetData>
  <sheetProtection selectLockedCells="1"/>
  <mergeCells count="192">
    <mergeCell ref="AF37:AF38"/>
    <mergeCell ref="AG37:AG38"/>
    <mergeCell ref="AH37:AQ38"/>
    <mergeCell ref="E39:I40"/>
    <mergeCell ref="J39:N40"/>
    <mergeCell ref="O39:W40"/>
    <mergeCell ref="X39:AB40"/>
    <mergeCell ref="AC39:AC40"/>
    <mergeCell ref="AD39:AD40"/>
    <mergeCell ref="AF39:AF40"/>
    <mergeCell ref="AG39:AG40"/>
    <mergeCell ref="AH39:AQ40"/>
    <mergeCell ref="A5:D12"/>
    <mergeCell ref="A13:D20"/>
    <mergeCell ref="A21:D28"/>
    <mergeCell ref="E37:I38"/>
    <mergeCell ref="J37:N38"/>
    <mergeCell ref="O37:W38"/>
    <mergeCell ref="X37:AB38"/>
    <mergeCell ref="AC37:AC38"/>
    <mergeCell ref="AD37:AD38"/>
    <mergeCell ref="A29:D36"/>
    <mergeCell ref="A37:D44"/>
    <mergeCell ref="E43:I44"/>
    <mergeCell ref="J43:N44"/>
    <mergeCell ref="O43:W44"/>
    <mergeCell ref="X43:AB44"/>
    <mergeCell ref="AC43:AC44"/>
    <mergeCell ref="AD43:AD44"/>
    <mergeCell ref="E35:I36"/>
    <mergeCell ref="J35:N36"/>
    <mergeCell ref="O35:W36"/>
    <mergeCell ref="X35:AB36"/>
    <mergeCell ref="AC35:AC36"/>
    <mergeCell ref="AD35:AD36"/>
    <mergeCell ref="AC27:AC28"/>
    <mergeCell ref="AF43:AF44"/>
    <mergeCell ref="AG43:AG44"/>
    <mergeCell ref="AH43:AQ44"/>
    <mergeCell ref="E41:I42"/>
    <mergeCell ref="J41:N42"/>
    <mergeCell ref="O41:W42"/>
    <mergeCell ref="X41:AB42"/>
    <mergeCell ref="AC41:AC42"/>
    <mergeCell ref="AD41:AD42"/>
    <mergeCell ref="AF41:AF42"/>
    <mergeCell ref="AG41:AG42"/>
    <mergeCell ref="AH41:AQ42"/>
    <mergeCell ref="AF35:AF36"/>
    <mergeCell ref="AG35:AG36"/>
    <mergeCell ref="AH35:AQ36"/>
    <mergeCell ref="AC31:AC32"/>
    <mergeCell ref="AD31:AD32"/>
    <mergeCell ref="AF31:AF32"/>
    <mergeCell ref="AG31:AG32"/>
    <mergeCell ref="AH31:AQ32"/>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D27:AD28"/>
    <mergeCell ref="AF27:AF28"/>
    <mergeCell ref="AG27:AG28"/>
    <mergeCell ref="AH27:AQ28"/>
    <mergeCell ref="E29:I30"/>
    <mergeCell ref="J29:N30"/>
    <mergeCell ref="O29:W30"/>
    <mergeCell ref="X29:AB30"/>
    <mergeCell ref="E27:I28"/>
    <mergeCell ref="J27:N28"/>
    <mergeCell ref="O27:W28"/>
    <mergeCell ref="X27:AB28"/>
    <mergeCell ref="AC29:AC30"/>
    <mergeCell ref="AD29:AD30"/>
    <mergeCell ref="AF29:AF30"/>
    <mergeCell ref="AG29:AG30"/>
    <mergeCell ref="AH29:AQ30"/>
    <mergeCell ref="E25:I26"/>
    <mergeCell ref="J25:N26"/>
    <mergeCell ref="O25:W26"/>
    <mergeCell ref="X25:AB26"/>
    <mergeCell ref="AC25:AC26"/>
    <mergeCell ref="AD25:AD26"/>
    <mergeCell ref="AF25:AF26"/>
    <mergeCell ref="AG25:AG26"/>
    <mergeCell ref="AH25:AQ26"/>
    <mergeCell ref="E23:I24"/>
    <mergeCell ref="J23:N24"/>
    <mergeCell ref="O23:W24"/>
    <mergeCell ref="X23:AB24"/>
    <mergeCell ref="AC23:AC24"/>
    <mergeCell ref="AD23:AD24"/>
    <mergeCell ref="AF23:AF24"/>
    <mergeCell ref="AG23:AG24"/>
    <mergeCell ref="AH23:AQ24"/>
    <mergeCell ref="E21:I22"/>
    <mergeCell ref="J21:N22"/>
    <mergeCell ref="O21:W22"/>
    <mergeCell ref="X21:AB22"/>
    <mergeCell ref="AC21:AC22"/>
    <mergeCell ref="AD21:AD22"/>
    <mergeCell ref="AF21:AF22"/>
    <mergeCell ref="AG21:AG22"/>
    <mergeCell ref="AH21:AQ22"/>
    <mergeCell ref="AD17:AD18"/>
    <mergeCell ref="AF17:AF18"/>
    <mergeCell ref="AG17:AG18"/>
    <mergeCell ref="AH17:AQ18"/>
    <mergeCell ref="E19:I20"/>
    <mergeCell ref="J19:N20"/>
    <mergeCell ref="O19:W20"/>
    <mergeCell ref="X19:AB20"/>
    <mergeCell ref="AC19:AC20"/>
    <mergeCell ref="AD19:AD20"/>
    <mergeCell ref="E17:I18"/>
    <mergeCell ref="J17:N18"/>
    <mergeCell ref="O17:W18"/>
    <mergeCell ref="X17:AB18"/>
    <mergeCell ref="AC17:AC18"/>
    <mergeCell ref="AF19:AF20"/>
    <mergeCell ref="AG19:AG20"/>
    <mergeCell ref="AH19:AQ20"/>
    <mergeCell ref="E15:I16"/>
    <mergeCell ref="J15:N16"/>
    <mergeCell ref="O15:W16"/>
    <mergeCell ref="X15:AB16"/>
    <mergeCell ref="AC15:AC16"/>
    <mergeCell ref="AD15:AD16"/>
    <mergeCell ref="AF15:AF16"/>
    <mergeCell ref="AG15:AG16"/>
    <mergeCell ref="AH15:AQ16"/>
    <mergeCell ref="E13:I14"/>
    <mergeCell ref="J13:N14"/>
    <mergeCell ref="O13:W14"/>
    <mergeCell ref="X13:AB14"/>
    <mergeCell ref="AC13:AC14"/>
    <mergeCell ref="AD13:AD14"/>
    <mergeCell ref="AF13:AF14"/>
    <mergeCell ref="AG13:AG14"/>
    <mergeCell ref="AH13:AQ14"/>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G7:AG8"/>
  </mergeCells>
  <phoneticPr fontId="1"/>
  <conditionalFormatting sqref="AC5:AC12 AC15:AC18 AF15:AF18 AF21:AF32 AC21:AC32 AC35:AC36 AF35:AF36 AF41:AF44 AC41:AC44">
    <cfRule type="expression" dxfId="22" priority="8" stopIfTrue="1">
      <formula>$H$28=TRUE</formula>
    </cfRule>
  </conditionalFormatting>
  <conditionalFormatting sqref="AF5:AF12">
    <cfRule type="expression" dxfId="21" priority="7" stopIfTrue="1">
      <formula>$H$28=TRUE</formula>
    </cfRule>
  </conditionalFormatting>
  <conditionalFormatting sqref="AC13:AC14">
    <cfRule type="expression" dxfId="20" priority="6" stopIfTrue="1">
      <formula>$H$28=TRUE</formula>
    </cfRule>
  </conditionalFormatting>
  <conditionalFormatting sqref="AF13:AF14">
    <cfRule type="expression" dxfId="19" priority="5" stopIfTrue="1">
      <formula>$H$28=TRUE</formula>
    </cfRule>
  </conditionalFormatting>
  <conditionalFormatting sqref="AF19:AF20 AC19:AC20">
    <cfRule type="expression" dxfId="18" priority="4" stopIfTrue="1">
      <formula>$H$28=TRUE</formula>
    </cfRule>
  </conditionalFormatting>
  <conditionalFormatting sqref="AF33:AF34 AC33:AC34">
    <cfRule type="expression" dxfId="17" priority="3" stopIfTrue="1">
      <formula>$H$28=TRUE</formula>
    </cfRule>
  </conditionalFormatting>
  <conditionalFormatting sqref="AC39:AC40 AF39:AF40">
    <cfRule type="expression" dxfId="16" priority="2" stopIfTrue="1">
      <formula>$H$28=TRUE</formula>
    </cfRule>
  </conditionalFormatting>
  <conditionalFormatting sqref="AF37:AF38 AC37:AC38">
    <cfRule type="expression" dxfId="15"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2" orientation="landscape" cellComments="asDisplayed" r:id="rId1"/>
  <headerFooter scaleWithDoc="0">
    <oddFooter>&amp;C10/23&amp;R&amp;F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28</xdr:col>
                    <xdr:colOff>66675</xdr:colOff>
                    <xdr:row>28</xdr:row>
                    <xdr:rowOff>0</xdr:rowOff>
                  </from>
                  <to>
                    <xdr:col>29</xdr:col>
                    <xdr:colOff>95250</xdr:colOff>
                    <xdr:row>29</xdr:row>
                    <xdr:rowOff>228600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31</xdr:col>
                    <xdr:colOff>66675</xdr:colOff>
                    <xdr:row>28</xdr:row>
                    <xdr:rowOff>0</xdr:rowOff>
                  </from>
                  <to>
                    <xdr:col>32</xdr:col>
                    <xdr:colOff>95250</xdr:colOff>
                    <xdr:row>29</xdr:row>
                    <xdr:rowOff>228600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28</xdr:col>
                    <xdr:colOff>66675</xdr:colOff>
                    <xdr:row>30</xdr:row>
                    <xdr:rowOff>0</xdr:rowOff>
                  </from>
                  <to>
                    <xdr:col>29</xdr:col>
                    <xdr:colOff>95250</xdr:colOff>
                    <xdr:row>31</xdr:row>
                    <xdr:rowOff>228600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31</xdr:col>
                    <xdr:colOff>66675</xdr:colOff>
                    <xdr:row>30</xdr:row>
                    <xdr:rowOff>0</xdr:rowOff>
                  </from>
                  <to>
                    <xdr:col>32</xdr:col>
                    <xdr:colOff>95250</xdr:colOff>
                    <xdr:row>31</xdr:row>
                    <xdr:rowOff>228600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28</xdr:col>
                    <xdr:colOff>66675</xdr:colOff>
                    <xdr:row>34</xdr:row>
                    <xdr:rowOff>0</xdr:rowOff>
                  </from>
                  <to>
                    <xdr:col>29</xdr:col>
                    <xdr:colOff>95250</xdr:colOff>
                    <xdr:row>35</xdr:row>
                    <xdr:rowOff>228600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31</xdr:col>
                    <xdr:colOff>66675</xdr:colOff>
                    <xdr:row>34</xdr:row>
                    <xdr:rowOff>0</xdr:rowOff>
                  </from>
                  <to>
                    <xdr:col>32</xdr:col>
                    <xdr:colOff>95250</xdr:colOff>
                    <xdr:row>35</xdr:row>
                    <xdr:rowOff>228600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28</xdr:col>
                    <xdr:colOff>66675</xdr:colOff>
                    <xdr:row>18</xdr:row>
                    <xdr:rowOff>0</xdr:rowOff>
                  </from>
                  <to>
                    <xdr:col>29</xdr:col>
                    <xdr:colOff>114300</xdr:colOff>
                    <xdr:row>19</xdr:row>
                    <xdr:rowOff>228600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31</xdr:col>
                    <xdr:colOff>66675</xdr:colOff>
                    <xdr:row>18</xdr:row>
                    <xdr:rowOff>0</xdr:rowOff>
                  </from>
                  <to>
                    <xdr:col>32</xdr:col>
                    <xdr:colOff>114300</xdr:colOff>
                    <xdr:row>19</xdr:row>
                    <xdr:rowOff>228600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28</xdr:col>
                    <xdr:colOff>66675</xdr:colOff>
                    <xdr:row>32</xdr:row>
                    <xdr:rowOff>0</xdr:rowOff>
                  </from>
                  <to>
                    <xdr:col>29</xdr:col>
                    <xdr:colOff>114300</xdr:colOff>
                    <xdr:row>33</xdr:row>
                    <xdr:rowOff>228600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31</xdr:col>
                    <xdr:colOff>66675</xdr:colOff>
                    <xdr:row>32</xdr:row>
                    <xdr:rowOff>0</xdr:rowOff>
                  </from>
                  <to>
                    <xdr:col>32</xdr:col>
                    <xdr:colOff>114300</xdr:colOff>
                    <xdr:row>33</xdr:row>
                    <xdr:rowOff>228600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28</xdr:col>
                    <xdr:colOff>66675</xdr:colOff>
                    <xdr:row>38</xdr:row>
                    <xdr:rowOff>0</xdr:rowOff>
                  </from>
                  <to>
                    <xdr:col>29</xdr:col>
                    <xdr:colOff>95250</xdr:colOff>
                    <xdr:row>39</xdr:row>
                    <xdr:rowOff>228600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31</xdr:col>
                    <xdr:colOff>66675</xdr:colOff>
                    <xdr:row>38</xdr:row>
                    <xdr:rowOff>0</xdr:rowOff>
                  </from>
                  <to>
                    <xdr:col>32</xdr:col>
                    <xdr:colOff>95250</xdr:colOff>
                    <xdr:row>39</xdr:row>
                    <xdr:rowOff>228600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28</xdr:col>
                    <xdr:colOff>66675</xdr:colOff>
                    <xdr:row>36</xdr:row>
                    <xdr:rowOff>0</xdr:rowOff>
                  </from>
                  <to>
                    <xdr:col>29</xdr:col>
                    <xdr:colOff>114300</xdr:colOff>
                    <xdr:row>37</xdr:row>
                    <xdr:rowOff>228600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31</xdr:col>
                    <xdr:colOff>66675</xdr:colOff>
                    <xdr:row>36</xdr:row>
                    <xdr:rowOff>0</xdr:rowOff>
                  </from>
                  <to>
                    <xdr:col>32</xdr:col>
                    <xdr:colOff>114300</xdr:colOff>
                    <xdr:row>37</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450E-FB13-42F8-A794-7822EAAD1D4B}">
  <sheetPr>
    <tabColor theme="7" tint="0.79998168889431442"/>
    <pageSetUpPr fitToPage="1"/>
  </sheetPr>
  <dimension ref="A1:BI55"/>
  <sheetViews>
    <sheetView view="pageBreakPreview" zoomScale="85" zoomScaleNormal="70" zoomScaleSheetLayoutView="85" workbookViewId="0">
      <selection activeCell="E1" sqref="E1"/>
    </sheetView>
  </sheetViews>
  <sheetFormatPr defaultRowHeight="16.5" x14ac:dyDescent="0.4"/>
  <cols>
    <col min="1" max="43" width="4.5" style="26" customWidth="1"/>
    <col min="44" max="61" width="9" style="26"/>
    <col min="62" max="256" width="9" style="3"/>
    <col min="257" max="299" width="4.5" style="3" customWidth="1"/>
    <col min="300" max="512" width="9" style="3"/>
    <col min="513" max="555" width="4.5" style="3" customWidth="1"/>
    <col min="556" max="768" width="9" style="3"/>
    <col min="769" max="811" width="4.5" style="3" customWidth="1"/>
    <col min="812" max="1024" width="9" style="3"/>
    <col min="1025" max="1067" width="4.5" style="3" customWidth="1"/>
    <col min="1068" max="1280" width="9" style="3"/>
    <col min="1281" max="1323" width="4.5" style="3" customWidth="1"/>
    <col min="1324" max="1536" width="9" style="3"/>
    <col min="1537" max="1579" width="4.5" style="3" customWidth="1"/>
    <col min="1580" max="1792" width="9" style="3"/>
    <col min="1793" max="1835" width="4.5" style="3" customWidth="1"/>
    <col min="1836" max="2048" width="9" style="3"/>
    <col min="2049" max="2091" width="4.5" style="3" customWidth="1"/>
    <col min="2092" max="2304" width="9" style="3"/>
    <col min="2305" max="2347" width="4.5" style="3" customWidth="1"/>
    <col min="2348" max="2560" width="9" style="3"/>
    <col min="2561" max="2603" width="4.5" style="3" customWidth="1"/>
    <col min="2604" max="2816" width="9" style="3"/>
    <col min="2817" max="2859" width="4.5" style="3" customWidth="1"/>
    <col min="2860" max="3072" width="9" style="3"/>
    <col min="3073" max="3115" width="4.5" style="3" customWidth="1"/>
    <col min="3116" max="3328" width="9" style="3"/>
    <col min="3329" max="3371" width="4.5" style="3" customWidth="1"/>
    <col min="3372" max="3584" width="9" style="3"/>
    <col min="3585" max="3627" width="4.5" style="3" customWidth="1"/>
    <col min="3628" max="3840" width="9" style="3"/>
    <col min="3841" max="3883" width="4.5" style="3" customWidth="1"/>
    <col min="3884" max="4096" width="9" style="3"/>
    <col min="4097" max="4139" width="4.5" style="3" customWidth="1"/>
    <col min="4140" max="4352" width="9" style="3"/>
    <col min="4353" max="4395" width="4.5" style="3" customWidth="1"/>
    <col min="4396" max="4608" width="9" style="3"/>
    <col min="4609" max="4651" width="4.5" style="3" customWidth="1"/>
    <col min="4652" max="4864" width="9" style="3"/>
    <col min="4865" max="4907" width="4.5" style="3" customWidth="1"/>
    <col min="4908" max="5120" width="9" style="3"/>
    <col min="5121" max="5163" width="4.5" style="3" customWidth="1"/>
    <col min="5164" max="5376" width="9" style="3"/>
    <col min="5377" max="5419" width="4.5" style="3" customWidth="1"/>
    <col min="5420" max="5632" width="9" style="3"/>
    <col min="5633" max="5675" width="4.5" style="3" customWidth="1"/>
    <col min="5676" max="5888" width="9" style="3"/>
    <col min="5889" max="5931" width="4.5" style="3" customWidth="1"/>
    <col min="5932" max="6144" width="9" style="3"/>
    <col min="6145" max="6187" width="4.5" style="3" customWidth="1"/>
    <col min="6188" max="6400" width="9" style="3"/>
    <col min="6401" max="6443" width="4.5" style="3" customWidth="1"/>
    <col min="6444" max="6656" width="9" style="3"/>
    <col min="6657" max="6699" width="4.5" style="3" customWidth="1"/>
    <col min="6700" max="6912" width="9" style="3"/>
    <col min="6913" max="6955" width="4.5" style="3" customWidth="1"/>
    <col min="6956" max="7168" width="9" style="3"/>
    <col min="7169" max="7211" width="4.5" style="3" customWidth="1"/>
    <col min="7212" max="7424" width="9" style="3"/>
    <col min="7425" max="7467" width="4.5" style="3" customWidth="1"/>
    <col min="7468" max="7680" width="9" style="3"/>
    <col min="7681" max="7723" width="4.5" style="3" customWidth="1"/>
    <col min="7724" max="7936" width="9" style="3"/>
    <col min="7937" max="7979" width="4.5" style="3" customWidth="1"/>
    <col min="7980" max="8192" width="9" style="3"/>
    <col min="8193" max="8235" width="4.5" style="3" customWidth="1"/>
    <col min="8236" max="8448" width="9" style="3"/>
    <col min="8449" max="8491" width="4.5" style="3" customWidth="1"/>
    <col min="8492" max="8704" width="9" style="3"/>
    <col min="8705" max="8747" width="4.5" style="3" customWidth="1"/>
    <col min="8748" max="8960" width="9" style="3"/>
    <col min="8961" max="9003" width="4.5" style="3" customWidth="1"/>
    <col min="9004" max="9216" width="9" style="3"/>
    <col min="9217" max="9259" width="4.5" style="3" customWidth="1"/>
    <col min="9260" max="9472" width="9" style="3"/>
    <col min="9473" max="9515" width="4.5" style="3" customWidth="1"/>
    <col min="9516" max="9728" width="9" style="3"/>
    <col min="9729" max="9771" width="4.5" style="3" customWidth="1"/>
    <col min="9772" max="9984" width="9" style="3"/>
    <col min="9985" max="10027" width="4.5" style="3" customWidth="1"/>
    <col min="10028" max="10240" width="9" style="3"/>
    <col min="10241" max="10283" width="4.5" style="3" customWidth="1"/>
    <col min="10284" max="10496" width="9" style="3"/>
    <col min="10497" max="10539" width="4.5" style="3" customWidth="1"/>
    <col min="10540" max="10752" width="9" style="3"/>
    <col min="10753" max="10795" width="4.5" style="3" customWidth="1"/>
    <col min="10796" max="11008" width="9" style="3"/>
    <col min="11009" max="11051" width="4.5" style="3" customWidth="1"/>
    <col min="11052" max="11264" width="9" style="3"/>
    <col min="11265" max="11307" width="4.5" style="3" customWidth="1"/>
    <col min="11308" max="11520" width="9" style="3"/>
    <col min="11521" max="11563" width="4.5" style="3" customWidth="1"/>
    <col min="11564" max="11776" width="9" style="3"/>
    <col min="11777" max="11819" width="4.5" style="3" customWidth="1"/>
    <col min="11820" max="12032" width="9" style="3"/>
    <col min="12033" max="12075" width="4.5" style="3" customWidth="1"/>
    <col min="12076" max="12288" width="9" style="3"/>
    <col min="12289" max="12331" width="4.5" style="3" customWidth="1"/>
    <col min="12332" max="12544" width="9" style="3"/>
    <col min="12545" max="12587" width="4.5" style="3" customWidth="1"/>
    <col min="12588" max="12800" width="9" style="3"/>
    <col min="12801" max="12843" width="4.5" style="3" customWidth="1"/>
    <col min="12844" max="13056" width="9" style="3"/>
    <col min="13057" max="13099" width="4.5" style="3" customWidth="1"/>
    <col min="13100" max="13312" width="9" style="3"/>
    <col min="13313" max="13355" width="4.5" style="3" customWidth="1"/>
    <col min="13356" max="13568" width="9" style="3"/>
    <col min="13569" max="13611" width="4.5" style="3" customWidth="1"/>
    <col min="13612" max="13824" width="9" style="3"/>
    <col min="13825" max="13867" width="4.5" style="3" customWidth="1"/>
    <col min="13868" max="14080" width="9" style="3"/>
    <col min="14081" max="14123" width="4.5" style="3" customWidth="1"/>
    <col min="14124" max="14336" width="9" style="3"/>
    <col min="14337" max="14379" width="4.5" style="3" customWidth="1"/>
    <col min="14380" max="14592" width="9" style="3"/>
    <col min="14593" max="14635" width="4.5" style="3" customWidth="1"/>
    <col min="14636" max="14848" width="9" style="3"/>
    <col min="14849" max="14891" width="4.5" style="3" customWidth="1"/>
    <col min="14892" max="15104" width="9" style="3"/>
    <col min="15105" max="15147" width="4.5" style="3" customWidth="1"/>
    <col min="15148" max="15360" width="9" style="3"/>
    <col min="15361" max="15403" width="4.5" style="3" customWidth="1"/>
    <col min="15404" max="15616" width="9" style="3"/>
    <col min="15617" max="15659" width="4.5" style="3" customWidth="1"/>
    <col min="15660" max="15872" width="9" style="3"/>
    <col min="15873" max="15915" width="4.5" style="3" customWidth="1"/>
    <col min="15916" max="16128" width="9" style="3"/>
    <col min="16129" max="16171" width="4.5" style="3" customWidth="1"/>
    <col min="16172" max="16384" width="9" style="3"/>
  </cols>
  <sheetData>
    <row r="1" spans="1:35" ht="18.75" customHeight="1" x14ac:dyDescent="0.4">
      <c r="A1" s="60" t="s">
        <v>872</v>
      </c>
    </row>
    <row r="2" spans="1:35" ht="18.75" customHeight="1" thickBot="1" x14ac:dyDescent="0.45">
      <c r="A2" s="25" t="str">
        <f>"（２）新規採用職員の研修実施状況（令和"&amp;表紙・鑑!$S$3-1&amp;"年度以降）"</f>
        <v>（２）新規採用職員の研修実施状況（令和5年度以降）</v>
      </c>
      <c r="B2" s="234"/>
      <c r="C2" s="234"/>
      <c r="D2" s="234"/>
      <c r="E2" s="234"/>
      <c r="F2" s="234"/>
    </row>
    <row r="3" spans="1:35" ht="18.75" customHeight="1" x14ac:dyDescent="0.4">
      <c r="A3" s="659" t="s">
        <v>298</v>
      </c>
      <c r="B3" s="660"/>
      <c r="C3" s="660"/>
      <c r="D3" s="660"/>
      <c r="E3" s="660" t="s">
        <v>299</v>
      </c>
      <c r="F3" s="660"/>
      <c r="G3" s="660"/>
      <c r="H3" s="660"/>
      <c r="I3" s="660"/>
      <c r="J3" s="660" t="s">
        <v>309</v>
      </c>
      <c r="K3" s="660"/>
      <c r="L3" s="660"/>
      <c r="M3" s="660"/>
      <c r="N3" s="660"/>
      <c r="O3" s="660"/>
      <c r="P3" s="660"/>
      <c r="Q3" s="660"/>
      <c r="R3" s="660"/>
      <c r="S3" s="1501" t="s">
        <v>301</v>
      </c>
      <c r="T3" s="1501"/>
      <c r="U3" s="1501"/>
      <c r="V3" s="1501"/>
      <c r="W3" s="1501"/>
      <c r="X3" s="1501"/>
      <c r="Y3" s="1501"/>
      <c r="Z3" s="1501"/>
      <c r="AA3" s="1501"/>
      <c r="AB3" s="1501"/>
      <c r="AC3" s="1501"/>
      <c r="AD3" s="1501"/>
      <c r="AE3" s="1501" t="s">
        <v>303</v>
      </c>
      <c r="AF3" s="1501"/>
      <c r="AG3" s="1501"/>
      <c r="AH3" s="1501"/>
      <c r="AI3" s="1561"/>
    </row>
    <row r="4" spans="1:35" ht="18.75" customHeight="1" x14ac:dyDescent="0.4">
      <c r="A4" s="649"/>
      <c r="B4" s="650"/>
      <c r="C4" s="650"/>
      <c r="D4" s="650"/>
      <c r="E4" s="650"/>
      <c r="F4" s="650"/>
      <c r="G4" s="650"/>
      <c r="H4" s="650"/>
      <c r="I4" s="650"/>
      <c r="J4" s="650"/>
      <c r="K4" s="650"/>
      <c r="L4" s="650"/>
      <c r="M4" s="650"/>
      <c r="N4" s="650"/>
      <c r="O4" s="650"/>
      <c r="P4" s="650"/>
      <c r="Q4" s="650"/>
      <c r="R4" s="650"/>
      <c r="S4" s="654"/>
      <c r="T4" s="654"/>
      <c r="U4" s="654"/>
      <c r="V4" s="654"/>
      <c r="W4" s="654"/>
      <c r="X4" s="654"/>
      <c r="Y4" s="654"/>
      <c r="Z4" s="654"/>
      <c r="AA4" s="654"/>
      <c r="AB4" s="654"/>
      <c r="AC4" s="654"/>
      <c r="AD4" s="654"/>
      <c r="AE4" s="654"/>
      <c r="AF4" s="654"/>
      <c r="AG4" s="654"/>
      <c r="AH4" s="654"/>
      <c r="AI4" s="1562"/>
    </row>
    <row r="5" spans="1:35" ht="18.75" customHeight="1" x14ac:dyDescent="0.4">
      <c r="A5" s="1533" t="s">
        <v>305</v>
      </c>
      <c r="B5" s="1534"/>
      <c r="C5" s="1534"/>
      <c r="D5" s="1535"/>
      <c r="E5" s="1523"/>
      <c r="F5" s="1523"/>
      <c r="G5" s="1523"/>
      <c r="H5" s="1523"/>
      <c r="I5" s="1523"/>
      <c r="J5" s="1521"/>
      <c r="K5" s="1521"/>
      <c r="L5" s="1521"/>
      <c r="M5" s="1521"/>
      <c r="N5" s="1521"/>
      <c r="O5" s="1521"/>
      <c r="P5" s="1521"/>
      <c r="Q5" s="1521"/>
      <c r="R5" s="1521"/>
      <c r="S5" s="1521"/>
      <c r="T5" s="1521"/>
      <c r="U5" s="1521"/>
      <c r="V5" s="1521"/>
      <c r="W5" s="1521"/>
      <c r="X5" s="1521"/>
      <c r="Y5" s="1521"/>
      <c r="Z5" s="1521"/>
      <c r="AA5" s="1521"/>
      <c r="AB5" s="1521"/>
      <c r="AC5" s="1521"/>
      <c r="AD5" s="1521"/>
      <c r="AE5" s="743"/>
      <c r="AF5" s="743" t="s">
        <v>58</v>
      </c>
      <c r="AG5" s="50"/>
      <c r="AH5" s="743"/>
      <c r="AI5" s="1563" t="s">
        <v>45</v>
      </c>
    </row>
    <row r="6" spans="1:35" ht="18.75" customHeight="1" x14ac:dyDescent="0.4">
      <c r="A6" s="1536"/>
      <c r="B6" s="1537"/>
      <c r="C6" s="1537"/>
      <c r="D6" s="1538"/>
      <c r="E6" s="1523"/>
      <c r="F6" s="1523"/>
      <c r="G6" s="1523"/>
      <c r="H6" s="1523"/>
      <c r="I6" s="1523"/>
      <c r="J6" s="1521"/>
      <c r="K6" s="1521"/>
      <c r="L6" s="1521"/>
      <c r="M6" s="1521"/>
      <c r="N6" s="1521"/>
      <c r="O6" s="1521"/>
      <c r="P6" s="1521"/>
      <c r="Q6" s="1521"/>
      <c r="R6" s="1521"/>
      <c r="S6" s="1521"/>
      <c r="T6" s="1521"/>
      <c r="U6" s="1521"/>
      <c r="V6" s="1521"/>
      <c r="W6" s="1521"/>
      <c r="X6" s="1521"/>
      <c r="Y6" s="1521"/>
      <c r="Z6" s="1521"/>
      <c r="AA6" s="1521"/>
      <c r="AB6" s="1521"/>
      <c r="AC6" s="1521"/>
      <c r="AD6" s="1521"/>
      <c r="AE6" s="656"/>
      <c r="AF6" s="656"/>
      <c r="AG6" s="48"/>
      <c r="AH6" s="656"/>
      <c r="AI6" s="841"/>
    </row>
    <row r="7" spans="1:35" ht="18.75" customHeight="1" x14ac:dyDescent="0.4">
      <c r="A7" s="1536"/>
      <c r="B7" s="1537"/>
      <c r="C7" s="1537"/>
      <c r="D7" s="1538"/>
      <c r="E7" s="1523"/>
      <c r="F7" s="1523"/>
      <c r="G7" s="1523"/>
      <c r="H7" s="1523"/>
      <c r="I7" s="1523"/>
      <c r="J7" s="1521"/>
      <c r="K7" s="1521"/>
      <c r="L7" s="1521"/>
      <c r="M7" s="1521"/>
      <c r="N7" s="1521"/>
      <c r="O7" s="1521"/>
      <c r="P7" s="1521"/>
      <c r="Q7" s="1521"/>
      <c r="R7" s="1521"/>
      <c r="S7" s="1521"/>
      <c r="T7" s="1521"/>
      <c r="U7" s="1521"/>
      <c r="V7" s="1521"/>
      <c r="W7" s="1521"/>
      <c r="X7" s="1521"/>
      <c r="Y7" s="1521"/>
      <c r="Z7" s="1521"/>
      <c r="AA7" s="1521"/>
      <c r="AB7" s="1521"/>
      <c r="AC7" s="1521"/>
      <c r="AD7" s="1521"/>
      <c r="AE7" s="735"/>
      <c r="AF7" s="735" t="s">
        <v>58</v>
      </c>
      <c r="AG7" s="45"/>
      <c r="AH7" s="735"/>
      <c r="AI7" s="840" t="s">
        <v>45</v>
      </c>
    </row>
    <row r="8" spans="1:35" ht="18.75" customHeight="1" x14ac:dyDescent="0.4">
      <c r="A8" s="1536"/>
      <c r="B8" s="1537"/>
      <c r="C8" s="1537"/>
      <c r="D8" s="1538"/>
      <c r="E8" s="1523"/>
      <c r="F8" s="1523"/>
      <c r="G8" s="1523"/>
      <c r="H8" s="1523"/>
      <c r="I8" s="1523"/>
      <c r="J8" s="1521"/>
      <c r="K8" s="1521"/>
      <c r="L8" s="1521"/>
      <c r="M8" s="1521"/>
      <c r="N8" s="1521"/>
      <c r="O8" s="1521"/>
      <c r="P8" s="1521"/>
      <c r="Q8" s="1521"/>
      <c r="R8" s="1521"/>
      <c r="S8" s="1521"/>
      <c r="T8" s="1521"/>
      <c r="U8" s="1521"/>
      <c r="V8" s="1521"/>
      <c r="W8" s="1521"/>
      <c r="X8" s="1521"/>
      <c r="Y8" s="1521"/>
      <c r="Z8" s="1521"/>
      <c r="AA8" s="1521"/>
      <c r="AB8" s="1521"/>
      <c r="AC8" s="1521"/>
      <c r="AD8" s="1521"/>
      <c r="AE8" s="656"/>
      <c r="AF8" s="656"/>
      <c r="AG8" s="48"/>
      <c r="AH8" s="656"/>
      <c r="AI8" s="841"/>
    </row>
    <row r="9" spans="1:35" ht="18.75" customHeight="1" x14ac:dyDescent="0.4">
      <c r="A9" s="1536"/>
      <c r="B9" s="1537"/>
      <c r="C9" s="1537"/>
      <c r="D9" s="1538"/>
      <c r="E9" s="1523"/>
      <c r="F9" s="1523"/>
      <c r="G9" s="1523"/>
      <c r="H9" s="1523"/>
      <c r="I9" s="1523"/>
      <c r="J9" s="1521"/>
      <c r="K9" s="1521"/>
      <c r="L9" s="1521"/>
      <c r="M9" s="1521"/>
      <c r="N9" s="1521"/>
      <c r="O9" s="1521"/>
      <c r="P9" s="1521"/>
      <c r="Q9" s="1521"/>
      <c r="R9" s="1521"/>
      <c r="S9" s="1521"/>
      <c r="T9" s="1521"/>
      <c r="U9" s="1521"/>
      <c r="V9" s="1521"/>
      <c r="W9" s="1521"/>
      <c r="X9" s="1521"/>
      <c r="Y9" s="1521"/>
      <c r="Z9" s="1521"/>
      <c r="AA9" s="1521"/>
      <c r="AB9" s="1521"/>
      <c r="AC9" s="1521"/>
      <c r="AD9" s="1521"/>
      <c r="AE9" s="735"/>
      <c r="AF9" s="735" t="s">
        <v>58</v>
      </c>
      <c r="AG9" s="45"/>
      <c r="AH9" s="735"/>
      <c r="AI9" s="840" t="s">
        <v>45</v>
      </c>
    </row>
    <row r="10" spans="1:35" ht="18.75" customHeight="1" x14ac:dyDescent="0.4">
      <c r="A10" s="1536"/>
      <c r="B10" s="1537"/>
      <c r="C10" s="1537"/>
      <c r="D10" s="1538"/>
      <c r="E10" s="1523"/>
      <c r="F10" s="1523"/>
      <c r="G10" s="1523"/>
      <c r="H10" s="1523"/>
      <c r="I10" s="1523"/>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656"/>
      <c r="AF10" s="656"/>
      <c r="AG10" s="48"/>
      <c r="AH10" s="656"/>
      <c r="AI10" s="841"/>
    </row>
    <row r="11" spans="1:35" ht="18.75" customHeight="1" x14ac:dyDescent="0.4">
      <c r="A11" s="1536"/>
      <c r="B11" s="1537"/>
      <c r="C11" s="1537"/>
      <c r="D11" s="1538"/>
      <c r="E11" s="1523"/>
      <c r="F11" s="1523"/>
      <c r="G11" s="1523"/>
      <c r="H11" s="1523"/>
      <c r="I11" s="1523"/>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735"/>
      <c r="AF11" s="735" t="s">
        <v>58</v>
      </c>
      <c r="AG11" s="45"/>
      <c r="AH11" s="735"/>
      <c r="AI11" s="840" t="s">
        <v>45</v>
      </c>
    </row>
    <row r="12" spans="1:35" ht="18.75" customHeight="1" x14ac:dyDescent="0.4">
      <c r="A12" s="1539"/>
      <c r="B12" s="1540"/>
      <c r="C12" s="1540"/>
      <c r="D12" s="1541"/>
      <c r="E12" s="1523"/>
      <c r="F12" s="1523"/>
      <c r="G12" s="1523"/>
      <c r="H12" s="1523"/>
      <c r="I12" s="1523"/>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656"/>
      <c r="AF12" s="656"/>
      <c r="AG12" s="48"/>
      <c r="AH12" s="656"/>
      <c r="AI12" s="841"/>
    </row>
    <row r="13" spans="1:35" ht="18.75" customHeight="1" x14ac:dyDescent="0.4">
      <c r="A13" s="1542" t="s">
        <v>915</v>
      </c>
      <c r="B13" s="1543"/>
      <c r="C13" s="1543"/>
      <c r="D13" s="1544"/>
      <c r="E13" s="1523"/>
      <c r="F13" s="1523"/>
      <c r="G13" s="1523"/>
      <c r="H13" s="1523"/>
      <c r="I13" s="1523"/>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735"/>
      <c r="AF13" s="735" t="s">
        <v>58</v>
      </c>
      <c r="AG13" s="45"/>
      <c r="AH13" s="735"/>
      <c r="AI13" s="840" t="s">
        <v>45</v>
      </c>
    </row>
    <row r="14" spans="1:35" ht="18.75" customHeight="1" x14ac:dyDescent="0.4">
      <c r="A14" s="1545"/>
      <c r="B14" s="1546"/>
      <c r="C14" s="1546"/>
      <c r="D14" s="1547"/>
      <c r="E14" s="1523"/>
      <c r="F14" s="1523"/>
      <c r="G14" s="1523"/>
      <c r="H14" s="1523"/>
      <c r="I14" s="1523"/>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656"/>
      <c r="AF14" s="656"/>
      <c r="AG14" s="48"/>
      <c r="AH14" s="656"/>
      <c r="AI14" s="841"/>
    </row>
    <row r="15" spans="1:35" ht="18.75" customHeight="1" x14ac:dyDescent="0.4">
      <c r="A15" s="1545"/>
      <c r="B15" s="1546"/>
      <c r="C15" s="1546"/>
      <c r="D15" s="1547"/>
      <c r="E15" s="1523"/>
      <c r="F15" s="1523"/>
      <c r="G15" s="1523"/>
      <c r="H15" s="1523"/>
      <c r="I15" s="1523"/>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735"/>
      <c r="AF15" s="735" t="s">
        <v>58</v>
      </c>
      <c r="AG15" s="45"/>
      <c r="AH15" s="735"/>
      <c r="AI15" s="840" t="s">
        <v>45</v>
      </c>
    </row>
    <row r="16" spans="1:35" ht="18.75" customHeight="1" x14ac:dyDescent="0.4">
      <c r="A16" s="1545"/>
      <c r="B16" s="1546"/>
      <c r="C16" s="1546"/>
      <c r="D16" s="1547"/>
      <c r="E16" s="1523"/>
      <c r="F16" s="1523"/>
      <c r="G16" s="1523"/>
      <c r="H16" s="1523"/>
      <c r="I16" s="1523"/>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656"/>
      <c r="AF16" s="656"/>
      <c r="AG16" s="48"/>
      <c r="AH16" s="656"/>
      <c r="AI16" s="841"/>
    </row>
    <row r="17" spans="1:61" ht="18.75" customHeight="1" x14ac:dyDescent="0.4">
      <c r="A17" s="1545"/>
      <c r="B17" s="1546"/>
      <c r="C17" s="1546"/>
      <c r="D17" s="1547"/>
      <c r="E17" s="1523"/>
      <c r="F17" s="1523"/>
      <c r="G17" s="1523"/>
      <c r="H17" s="1523"/>
      <c r="I17" s="1523"/>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735"/>
      <c r="AF17" s="735" t="s">
        <v>58</v>
      </c>
      <c r="AG17" s="45"/>
      <c r="AH17" s="735"/>
      <c r="AI17" s="840" t="s">
        <v>45</v>
      </c>
    </row>
    <row r="18" spans="1:61" ht="18.75" customHeight="1" x14ac:dyDescent="0.4">
      <c r="A18" s="1545"/>
      <c r="B18" s="1546"/>
      <c r="C18" s="1546"/>
      <c r="D18" s="1547"/>
      <c r="E18" s="1523"/>
      <c r="F18" s="1523"/>
      <c r="G18" s="1523"/>
      <c r="H18" s="1523"/>
      <c r="I18" s="1523"/>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656"/>
      <c r="AF18" s="656"/>
      <c r="AG18" s="48"/>
      <c r="AH18" s="656"/>
      <c r="AI18" s="841"/>
    </row>
    <row r="19" spans="1:61" ht="18.75" customHeight="1" x14ac:dyDescent="0.4">
      <c r="A19" s="1545"/>
      <c r="B19" s="1546"/>
      <c r="C19" s="1546"/>
      <c r="D19" s="1547"/>
      <c r="E19" s="1523"/>
      <c r="F19" s="1523"/>
      <c r="G19" s="1523"/>
      <c r="H19" s="1523"/>
      <c r="I19" s="1523"/>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735"/>
      <c r="AF19" s="735" t="s">
        <v>58</v>
      </c>
      <c r="AG19" s="45"/>
      <c r="AH19" s="735"/>
      <c r="AI19" s="840" t="s">
        <v>45</v>
      </c>
    </row>
    <row r="20" spans="1:61" ht="18.75" customHeight="1" x14ac:dyDescent="0.4">
      <c r="A20" s="1548"/>
      <c r="B20" s="1549"/>
      <c r="C20" s="1549"/>
      <c r="D20" s="1550"/>
      <c r="E20" s="1523"/>
      <c r="F20" s="1523"/>
      <c r="G20" s="1523"/>
      <c r="H20" s="1523"/>
      <c r="I20" s="1523"/>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656"/>
      <c r="AF20" s="656"/>
      <c r="AG20" s="48"/>
      <c r="AH20" s="656"/>
      <c r="AI20" s="841"/>
    </row>
    <row r="21" spans="1:61" ht="18.75" customHeight="1" x14ac:dyDescent="0.4">
      <c r="A21" s="1551" t="s">
        <v>916</v>
      </c>
      <c r="B21" s="1552"/>
      <c r="C21" s="1552"/>
      <c r="D21" s="862"/>
      <c r="E21" s="1523"/>
      <c r="F21" s="1523"/>
      <c r="G21" s="1523"/>
      <c r="H21" s="1523"/>
      <c r="I21" s="1523"/>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735"/>
      <c r="AF21" s="735" t="s">
        <v>58</v>
      </c>
      <c r="AG21" s="45"/>
      <c r="AH21" s="735"/>
      <c r="AI21" s="840" t="s">
        <v>45</v>
      </c>
    </row>
    <row r="22" spans="1:61" ht="18.75" customHeight="1" x14ac:dyDescent="0.4">
      <c r="A22" s="1553"/>
      <c r="B22" s="1554"/>
      <c r="C22" s="1554"/>
      <c r="D22" s="864"/>
      <c r="E22" s="1523"/>
      <c r="F22" s="1523"/>
      <c r="G22" s="1523"/>
      <c r="H22" s="1523"/>
      <c r="I22" s="1523"/>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656"/>
      <c r="AF22" s="656"/>
      <c r="AG22" s="48"/>
      <c r="AH22" s="656"/>
      <c r="AI22" s="841"/>
    </row>
    <row r="23" spans="1:61" s="23" customFormat="1" ht="18.75" customHeight="1" x14ac:dyDescent="0.4">
      <c r="A23" s="1553"/>
      <c r="B23" s="1554"/>
      <c r="C23" s="1554"/>
      <c r="D23" s="864"/>
      <c r="E23" s="1523"/>
      <c r="F23" s="1523"/>
      <c r="G23" s="1523"/>
      <c r="H23" s="1523"/>
      <c r="I23" s="1523"/>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735"/>
      <c r="AF23" s="735" t="s">
        <v>58</v>
      </c>
      <c r="AG23" s="45"/>
      <c r="AH23" s="735"/>
      <c r="AI23" s="840" t="s">
        <v>45</v>
      </c>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row>
    <row r="24" spans="1:61" s="23" customFormat="1" ht="18.75" customHeight="1" x14ac:dyDescent="0.4">
      <c r="A24" s="1553"/>
      <c r="B24" s="1554"/>
      <c r="C24" s="1554"/>
      <c r="D24" s="864"/>
      <c r="E24" s="1523"/>
      <c r="F24" s="1523"/>
      <c r="G24" s="1523"/>
      <c r="H24" s="1523"/>
      <c r="I24" s="1523"/>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656"/>
      <c r="AF24" s="656"/>
      <c r="AG24" s="48"/>
      <c r="AH24" s="656"/>
      <c r="AI24" s="841"/>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row>
    <row r="25" spans="1:61" s="23" customFormat="1" ht="18.75" customHeight="1" x14ac:dyDescent="0.4">
      <c r="A25" s="1553"/>
      <c r="B25" s="1554"/>
      <c r="C25" s="1554"/>
      <c r="D25" s="864"/>
      <c r="E25" s="1523"/>
      <c r="F25" s="1523"/>
      <c r="G25" s="1523"/>
      <c r="H25" s="1523"/>
      <c r="I25" s="1523"/>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735"/>
      <c r="AF25" s="735" t="s">
        <v>58</v>
      </c>
      <c r="AG25" s="45"/>
      <c r="AH25" s="735"/>
      <c r="AI25" s="840" t="s">
        <v>45</v>
      </c>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row>
    <row r="26" spans="1:61" s="23" customFormat="1" ht="18.75" customHeight="1" x14ac:dyDescent="0.4">
      <c r="A26" s="1553"/>
      <c r="B26" s="1554"/>
      <c r="C26" s="1554"/>
      <c r="D26" s="864"/>
      <c r="E26" s="1523"/>
      <c r="F26" s="1523"/>
      <c r="G26" s="1523"/>
      <c r="H26" s="1523"/>
      <c r="I26" s="1523"/>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656"/>
      <c r="AF26" s="656"/>
      <c r="AG26" s="48"/>
      <c r="AH26" s="656"/>
      <c r="AI26" s="841"/>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row>
    <row r="27" spans="1:61" ht="18.75" customHeight="1" x14ac:dyDescent="0.4">
      <c r="A27" s="1553"/>
      <c r="B27" s="1554"/>
      <c r="C27" s="1554"/>
      <c r="D27" s="864"/>
      <c r="E27" s="1523"/>
      <c r="F27" s="1523"/>
      <c r="G27" s="1523"/>
      <c r="H27" s="1523"/>
      <c r="I27" s="1523"/>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735"/>
      <c r="AF27" s="735" t="s">
        <v>58</v>
      </c>
      <c r="AG27" s="45"/>
      <c r="AH27" s="735"/>
      <c r="AI27" s="840" t="s">
        <v>45</v>
      </c>
    </row>
    <row r="28" spans="1:61" ht="18.75" customHeight="1" x14ac:dyDescent="0.4">
      <c r="A28" s="1555"/>
      <c r="B28" s="1556"/>
      <c r="C28" s="1556"/>
      <c r="D28" s="866"/>
      <c r="E28" s="1523"/>
      <c r="F28" s="1523"/>
      <c r="G28" s="1523"/>
      <c r="H28" s="1523"/>
      <c r="I28" s="1523"/>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656"/>
      <c r="AF28" s="656"/>
      <c r="AG28" s="48"/>
      <c r="AH28" s="656"/>
      <c r="AI28" s="841"/>
    </row>
    <row r="29" spans="1:61" ht="18.75" customHeight="1" x14ac:dyDescent="0.4">
      <c r="A29" s="1533" t="s">
        <v>306</v>
      </c>
      <c r="B29" s="1534"/>
      <c r="C29" s="1534"/>
      <c r="D29" s="1535"/>
      <c r="E29" s="1523"/>
      <c r="F29" s="1523"/>
      <c r="G29" s="1523"/>
      <c r="H29" s="1523"/>
      <c r="I29" s="1523"/>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735"/>
      <c r="AF29" s="735" t="s">
        <v>58</v>
      </c>
      <c r="AG29" s="45"/>
      <c r="AH29" s="735"/>
      <c r="AI29" s="840" t="s">
        <v>45</v>
      </c>
    </row>
    <row r="30" spans="1:61" ht="18.75" customHeight="1" x14ac:dyDescent="0.4">
      <c r="A30" s="1536"/>
      <c r="B30" s="1537"/>
      <c r="C30" s="1537"/>
      <c r="D30" s="1538"/>
      <c r="E30" s="1523"/>
      <c r="F30" s="1523"/>
      <c r="G30" s="1523"/>
      <c r="H30" s="1523"/>
      <c r="I30" s="1523"/>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656"/>
      <c r="AF30" s="656"/>
      <c r="AG30" s="48"/>
      <c r="AH30" s="656"/>
      <c r="AI30" s="841"/>
    </row>
    <row r="31" spans="1:61" ht="18.75" customHeight="1" x14ac:dyDescent="0.4">
      <c r="A31" s="1536"/>
      <c r="B31" s="1537"/>
      <c r="C31" s="1537"/>
      <c r="D31" s="1538"/>
      <c r="E31" s="1523"/>
      <c r="F31" s="1523"/>
      <c r="G31" s="1523"/>
      <c r="H31" s="1523"/>
      <c r="I31" s="1523"/>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735"/>
      <c r="AF31" s="735" t="s">
        <v>58</v>
      </c>
      <c r="AG31" s="45"/>
      <c r="AH31" s="735"/>
      <c r="AI31" s="840" t="s">
        <v>45</v>
      </c>
    </row>
    <row r="32" spans="1:61" ht="18.75" customHeight="1" x14ac:dyDescent="0.4">
      <c r="A32" s="1536"/>
      <c r="B32" s="1537"/>
      <c r="C32" s="1537"/>
      <c r="D32" s="1538"/>
      <c r="E32" s="1523"/>
      <c r="F32" s="1523"/>
      <c r="G32" s="1523"/>
      <c r="H32" s="1523"/>
      <c r="I32" s="1523"/>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656"/>
      <c r="AF32" s="656"/>
      <c r="AG32" s="48"/>
      <c r="AH32" s="656"/>
      <c r="AI32" s="841"/>
    </row>
    <row r="33" spans="1:35" ht="18.75" customHeight="1" x14ac:dyDescent="0.4">
      <c r="A33" s="1536"/>
      <c r="B33" s="1537"/>
      <c r="C33" s="1537"/>
      <c r="D33" s="1538"/>
      <c r="E33" s="1523"/>
      <c r="F33" s="1523"/>
      <c r="G33" s="1523"/>
      <c r="H33" s="1523"/>
      <c r="I33" s="1523"/>
      <c r="J33" s="1521"/>
      <c r="K33" s="1521"/>
      <c r="L33" s="1521"/>
      <c r="M33" s="1521"/>
      <c r="N33" s="1521"/>
      <c r="O33" s="1521"/>
      <c r="P33" s="1521"/>
      <c r="Q33" s="1521"/>
      <c r="R33" s="1521"/>
      <c r="S33" s="1521"/>
      <c r="T33" s="1521"/>
      <c r="U33" s="1521"/>
      <c r="V33" s="1521"/>
      <c r="W33" s="1521"/>
      <c r="X33" s="1521"/>
      <c r="Y33" s="1521"/>
      <c r="Z33" s="1521"/>
      <c r="AA33" s="1521"/>
      <c r="AB33" s="1521"/>
      <c r="AC33" s="1521"/>
      <c r="AD33" s="1521"/>
      <c r="AE33" s="735"/>
      <c r="AF33" s="735" t="s">
        <v>58</v>
      </c>
      <c r="AG33" s="45"/>
      <c r="AH33" s="735"/>
      <c r="AI33" s="840" t="s">
        <v>45</v>
      </c>
    </row>
    <row r="34" spans="1:35" ht="18.75" customHeight="1" x14ac:dyDescent="0.4">
      <c r="A34" s="1536"/>
      <c r="B34" s="1537"/>
      <c r="C34" s="1537"/>
      <c r="D34" s="1538"/>
      <c r="E34" s="1523"/>
      <c r="F34" s="1523"/>
      <c r="G34" s="1523"/>
      <c r="H34" s="1523"/>
      <c r="I34" s="1523"/>
      <c r="J34" s="1521"/>
      <c r="K34" s="1521"/>
      <c r="L34" s="1521"/>
      <c r="M34" s="1521"/>
      <c r="N34" s="1521"/>
      <c r="O34" s="1521"/>
      <c r="P34" s="1521"/>
      <c r="Q34" s="1521"/>
      <c r="R34" s="1521"/>
      <c r="S34" s="1521"/>
      <c r="T34" s="1521"/>
      <c r="U34" s="1521"/>
      <c r="V34" s="1521"/>
      <c r="W34" s="1521"/>
      <c r="X34" s="1521"/>
      <c r="Y34" s="1521"/>
      <c r="Z34" s="1521"/>
      <c r="AA34" s="1521"/>
      <c r="AB34" s="1521"/>
      <c r="AC34" s="1521"/>
      <c r="AD34" s="1521"/>
      <c r="AE34" s="656"/>
      <c r="AF34" s="656"/>
      <c r="AG34" s="48"/>
      <c r="AH34" s="656"/>
      <c r="AI34" s="841"/>
    </row>
    <row r="35" spans="1:35" ht="18.75" customHeight="1" x14ac:dyDescent="0.4">
      <c r="A35" s="1536"/>
      <c r="B35" s="1537"/>
      <c r="C35" s="1537"/>
      <c r="D35" s="1538"/>
      <c r="E35" s="1523"/>
      <c r="F35" s="1523"/>
      <c r="G35" s="1523"/>
      <c r="H35" s="1523"/>
      <c r="I35" s="1523"/>
      <c r="J35" s="1521"/>
      <c r="K35" s="1521"/>
      <c r="L35" s="1521"/>
      <c r="M35" s="1521"/>
      <c r="N35" s="1521"/>
      <c r="O35" s="1521"/>
      <c r="P35" s="1521"/>
      <c r="Q35" s="1521"/>
      <c r="R35" s="1521"/>
      <c r="S35" s="1521"/>
      <c r="T35" s="1521"/>
      <c r="U35" s="1521"/>
      <c r="V35" s="1521"/>
      <c r="W35" s="1521"/>
      <c r="X35" s="1521"/>
      <c r="Y35" s="1521"/>
      <c r="Z35" s="1521"/>
      <c r="AA35" s="1521"/>
      <c r="AB35" s="1521"/>
      <c r="AC35" s="1521"/>
      <c r="AD35" s="1521"/>
      <c r="AE35" s="735"/>
      <c r="AF35" s="735" t="s">
        <v>58</v>
      </c>
      <c r="AG35" s="45"/>
      <c r="AH35" s="735"/>
      <c r="AI35" s="840" t="s">
        <v>45</v>
      </c>
    </row>
    <row r="36" spans="1:35" ht="18.75" customHeight="1" x14ac:dyDescent="0.4">
      <c r="A36" s="1539"/>
      <c r="B36" s="1540"/>
      <c r="C36" s="1540"/>
      <c r="D36" s="1541"/>
      <c r="E36" s="1523"/>
      <c r="F36" s="1523"/>
      <c r="G36" s="1523"/>
      <c r="H36" s="1523"/>
      <c r="I36" s="1523"/>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656"/>
      <c r="AF36" s="656"/>
      <c r="AG36" s="48"/>
      <c r="AH36" s="656"/>
      <c r="AI36" s="841"/>
    </row>
    <row r="37" spans="1:35" ht="18.75" customHeight="1" x14ac:dyDescent="0.4">
      <c r="A37" s="1533" t="s">
        <v>307</v>
      </c>
      <c r="B37" s="1534"/>
      <c r="C37" s="1534"/>
      <c r="D37" s="1535"/>
      <c r="E37" s="1523"/>
      <c r="F37" s="1523"/>
      <c r="G37" s="1523"/>
      <c r="H37" s="1523"/>
      <c r="I37" s="1523"/>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735"/>
      <c r="AF37" s="735" t="s">
        <v>58</v>
      </c>
      <c r="AG37" s="45"/>
      <c r="AH37" s="735"/>
      <c r="AI37" s="840" t="s">
        <v>45</v>
      </c>
    </row>
    <row r="38" spans="1:35" ht="18.75" customHeight="1" x14ac:dyDescent="0.4">
      <c r="A38" s="1536"/>
      <c r="B38" s="1537"/>
      <c r="C38" s="1537"/>
      <c r="D38" s="1538"/>
      <c r="E38" s="1523"/>
      <c r="F38" s="1523"/>
      <c r="G38" s="1523"/>
      <c r="H38" s="1523"/>
      <c r="I38" s="1523"/>
      <c r="J38" s="1521"/>
      <c r="K38" s="1521"/>
      <c r="L38" s="1521"/>
      <c r="M38" s="1521"/>
      <c r="N38" s="1521"/>
      <c r="O38" s="1521"/>
      <c r="P38" s="1521"/>
      <c r="Q38" s="1521"/>
      <c r="R38" s="1521"/>
      <c r="S38" s="1521"/>
      <c r="T38" s="1521"/>
      <c r="U38" s="1521"/>
      <c r="V38" s="1521"/>
      <c r="W38" s="1521"/>
      <c r="X38" s="1521"/>
      <c r="Y38" s="1521"/>
      <c r="Z38" s="1521"/>
      <c r="AA38" s="1521"/>
      <c r="AB38" s="1521"/>
      <c r="AC38" s="1521"/>
      <c r="AD38" s="1521"/>
      <c r="AE38" s="656"/>
      <c r="AF38" s="656"/>
      <c r="AG38" s="48"/>
      <c r="AH38" s="656"/>
      <c r="AI38" s="841"/>
    </row>
    <row r="39" spans="1:35" ht="18.75" customHeight="1" x14ac:dyDescent="0.4">
      <c r="A39" s="1536"/>
      <c r="B39" s="1537"/>
      <c r="C39" s="1537"/>
      <c r="D39" s="1538"/>
      <c r="E39" s="1523"/>
      <c r="F39" s="1523"/>
      <c r="G39" s="1523"/>
      <c r="H39" s="1523"/>
      <c r="I39" s="1523"/>
      <c r="J39" s="1521"/>
      <c r="K39" s="1521"/>
      <c r="L39" s="1521"/>
      <c r="M39" s="1521"/>
      <c r="N39" s="1521"/>
      <c r="O39" s="1521"/>
      <c r="P39" s="1521"/>
      <c r="Q39" s="1521"/>
      <c r="R39" s="1521"/>
      <c r="S39" s="1521"/>
      <c r="T39" s="1521"/>
      <c r="U39" s="1521"/>
      <c r="V39" s="1521"/>
      <c r="W39" s="1521"/>
      <c r="X39" s="1521"/>
      <c r="Y39" s="1521"/>
      <c r="Z39" s="1521"/>
      <c r="AA39" s="1521"/>
      <c r="AB39" s="1521"/>
      <c r="AC39" s="1521"/>
      <c r="AD39" s="1521"/>
      <c r="AE39" s="735"/>
      <c r="AF39" s="735" t="s">
        <v>58</v>
      </c>
      <c r="AG39" s="45"/>
      <c r="AH39" s="735"/>
      <c r="AI39" s="840" t="s">
        <v>45</v>
      </c>
    </row>
    <row r="40" spans="1:35" ht="18.75" customHeight="1" x14ac:dyDescent="0.4">
      <c r="A40" s="1536"/>
      <c r="B40" s="1537"/>
      <c r="C40" s="1537"/>
      <c r="D40" s="1538"/>
      <c r="E40" s="1523"/>
      <c r="F40" s="1523"/>
      <c r="G40" s="1523"/>
      <c r="H40" s="1523"/>
      <c r="I40" s="1523"/>
      <c r="J40" s="1521"/>
      <c r="K40" s="1521"/>
      <c r="L40" s="1521"/>
      <c r="M40" s="1521"/>
      <c r="N40" s="1521"/>
      <c r="O40" s="1521"/>
      <c r="P40" s="1521"/>
      <c r="Q40" s="1521"/>
      <c r="R40" s="1521"/>
      <c r="S40" s="1521"/>
      <c r="T40" s="1521"/>
      <c r="U40" s="1521"/>
      <c r="V40" s="1521"/>
      <c r="W40" s="1521"/>
      <c r="X40" s="1521"/>
      <c r="Y40" s="1521"/>
      <c r="Z40" s="1521"/>
      <c r="AA40" s="1521"/>
      <c r="AB40" s="1521"/>
      <c r="AC40" s="1521"/>
      <c r="AD40" s="1521"/>
      <c r="AE40" s="656"/>
      <c r="AF40" s="656"/>
      <c r="AG40" s="48"/>
      <c r="AH40" s="656"/>
      <c r="AI40" s="841"/>
    </row>
    <row r="41" spans="1:35" ht="18.75" customHeight="1" x14ac:dyDescent="0.4">
      <c r="A41" s="1536"/>
      <c r="B41" s="1537"/>
      <c r="C41" s="1537"/>
      <c r="D41" s="1538"/>
      <c r="E41" s="1523"/>
      <c r="F41" s="1523"/>
      <c r="G41" s="1523"/>
      <c r="H41" s="1523"/>
      <c r="I41" s="1523"/>
      <c r="J41" s="1521"/>
      <c r="K41" s="1521"/>
      <c r="L41" s="1521"/>
      <c r="M41" s="1521"/>
      <c r="N41" s="1521"/>
      <c r="O41" s="1521"/>
      <c r="P41" s="1521"/>
      <c r="Q41" s="1521"/>
      <c r="R41" s="1521"/>
      <c r="S41" s="1521"/>
      <c r="T41" s="1521"/>
      <c r="U41" s="1521"/>
      <c r="V41" s="1521"/>
      <c r="W41" s="1521"/>
      <c r="X41" s="1521"/>
      <c r="Y41" s="1521"/>
      <c r="Z41" s="1521"/>
      <c r="AA41" s="1521"/>
      <c r="AB41" s="1521"/>
      <c r="AC41" s="1521"/>
      <c r="AD41" s="1521"/>
      <c r="AE41" s="735"/>
      <c r="AF41" s="735" t="s">
        <v>58</v>
      </c>
      <c r="AG41" s="45"/>
      <c r="AH41" s="735"/>
      <c r="AI41" s="840" t="s">
        <v>45</v>
      </c>
    </row>
    <row r="42" spans="1:35" ht="18.75" customHeight="1" x14ac:dyDescent="0.4">
      <c r="A42" s="1536"/>
      <c r="B42" s="1537"/>
      <c r="C42" s="1537"/>
      <c r="D42" s="1538"/>
      <c r="E42" s="1523"/>
      <c r="F42" s="1523"/>
      <c r="G42" s="1523"/>
      <c r="H42" s="1523"/>
      <c r="I42" s="1523"/>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656"/>
      <c r="AF42" s="656"/>
      <c r="AG42" s="48"/>
      <c r="AH42" s="656"/>
      <c r="AI42" s="841"/>
    </row>
    <row r="43" spans="1:35" ht="18.75" customHeight="1" x14ac:dyDescent="0.4">
      <c r="A43" s="1536"/>
      <c r="B43" s="1537"/>
      <c r="C43" s="1537"/>
      <c r="D43" s="1538"/>
      <c r="E43" s="1523"/>
      <c r="F43" s="1523"/>
      <c r="G43" s="1523"/>
      <c r="H43" s="1523"/>
      <c r="I43" s="1523"/>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735"/>
      <c r="AF43" s="735" t="s">
        <v>58</v>
      </c>
      <c r="AG43" s="45"/>
      <c r="AH43" s="735"/>
      <c r="AI43" s="840" t="s">
        <v>45</v>
      </c>
    </row>
    <row r="44" spans="1:35" ht="18.75" customHeight="1" thickBot="1" x14ac:dyDescent="0.45">
      <c r="A44" s="1557"/>
      <c r="B44" s="1558"/>
      <c r="C44" s="1558"/>
      <c r="D44" s="1559"/>
      <c r="E44" s="1560"/>
      <c r="F44" s="1560"/>
      <c r="G44" s="1560"/>
      <c r="H44" s="1560"/>
      <c r="I44" s="1560"/>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744"/>
      <c r="AF44" s="744"/>
      <c r="AG44" s="52"/>
      <c r="AH44" s="744"/>
      <c r="AI44" s="842"/>
    </row>
    <row r="45" spans="1:35" ht="18.75" customHeight="1" x14ac:dyDescent="0.4">
      <c r="A45" s="58" t="s">
        <v>77</v>
      </c>
      <c r="B45" s="548" t="s">
        <v>945</v>
      </c>
    </row>
    <row r="46" spans="1:35" ht="18.75" customHeight="1" x14ac:dyDescent="0.4">
      <c r="A46" s="31"/>
      <c r="B46" s="31" t="s">
        <v>308</v>
      </c>
    </row>
    <row r="47" spans="1:35" ht="18.75" customHeight="1" x14ac:dyDescent="0.4"/>
    <row r="51" spans="2:2" x14ac:dyDescent="0.4">
      <c r="B51" s="272"/>
    </row>
    <row r="52" spans="2:2" x14ac:dyDescent="0.4">
      <c r="B52" s="272"/>
    </row>
    <row r="53" spans="2:2" x14ac:dyDescent="0.4">
      <c r="B53" s="272"/>
    </row>
    <row r="54" spans="2:2" x14ac:dyDescent="0.4">
      <c r="B54" s="272"/>
    </row>
    <row r="55" spans="2:2" x14ac:dyDescent="0.4">
      <c r="B55" s="272"/>
    </row>
  </sheetData>
  <sheetProtection selectLockedCells="1"/>
  <mergeCells count="150">
    <mergeCell ref="A13:D20"/>
    <mergeCell ref="A21:D28"/>
    <mergeCell ref="AH21:AH22"/>
    <mergeCell ref="AI21:AI22"/>
    <mergeCell ref="E27:I28"/>
    <mergeCell ref="J27:R28"/>
    <mergeCell ref="S27:AD28"/>
    <mergeCell ref="AE27:AE28"/>
    <mergeCell ref="AF27:AF28"/>
    <mergeCell ref="AE23:AE24"/>
    <mergeCell ref="AF23:AF24"/>
    <mergeCell ref="AH23:AH24"/>
    <mergeCell ref="AI23:AI24"/>
    <mergeCell ref="E25:I26"/>
    <mergeCell ref="J25:R26"/>
    <mergeCell ref="S25:AD26"/>
    <mergeCell ref="AE25:AE26"/>
    <mergeCell ref="AF25:AF26"/>
    <mergeCell ref="AH25:AH26"/>
    <mergeCell ref="AI25:AI26"/>
    <mergeCell ref="AH27:AH28"/>
    <mergeCell ref="AI27:AI28"/>
    <mergeCell ref="AH17:AH18"/>
    <mergeCell ref="AI17:AI18"/>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H41:AH42"/>
    <mergeCell ref="AI35:AI36"/>
    <mergeCell ref="E33:I34"/>
    <mergeCell ref="J33:R34"/>
    <mergeCell ref="S33:AD34"/>
    <mergeCell ref="AE33:AE34"/>
    <mergeCell ref="AF33:AF34"/>
    <mergeCell ref="AH37:AH38"/>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37:D44"/>
    <mergeCell ref="A29:D36"/>
    <mergeCell ref="AI29:AI30"/>
    <mergeCell ref="E31:I32"/>
    <mergeCell ref="J31:R32"/>
    <mergeCell ref="S31:AD32"/>
    <mergeCell ref="AE31:AE32"/>
    <mergeCell ref="AF31:AF32"/>
    <mergeCell ref="AH31:AH32"/>
    <mergeCell ref="AI31:AI32"/>
    <mergeCell ref="E29:I30"/>
    <mergeCell ref="J29:R30"/>
    <mergeCell ref="S29:AD30"/>
    <mergeCell ref="AE29:AE30"/>
    <mergeCell ref="AF29:AF30"/>
    <mergeCell ref="AH29:AH30"/>
    <mergeCell ref="AH33:AH34"/>
    <mergeCell ref="AI33:AI34"/>
    <mergeCell ref="E35:I36"/>
    <mergeCell ref="J35:R36"/>
    <mergeCell ref="S35:AD36"/>
    <mergeCell ref="AE35:AE36"/>
    <mergeCell ref="AF35:AF36"/>
    <mergeCell ref="AH35:AH36"/>
    <mergeCell ref="S19:AD20"/>
    <mergeCell ref="AE19:AE20"/>
    <mergeCell ref="AF19:AF20"/>
    <mergeCell ref="AH19:AH20"/>
    <mergeCell ref="AI19:AI20"/>
    <mergeCell ref="E17:I18"/>
    <mergeCell ref="J17:R18"/>
    <mergeCell ref="S17:AD18"/>
    <mergeCell ref="AE17:AE18"/>
    <mergeCell ref="AF17:AF18"/>
    <mergeCell ref="E21:I22"/>
    <mergeCell ref="J21:R22"/>
    <mergeCell ref="S21:AD22"/>
    <mergeCell ref="AE21:AE22"/>
    <mergeCell ref="AF21:AF22"/>
    <mergeCell ref="E23:I24"/>
    <mergeCell ref="J23:R24"/>
    <mergeCell ref="S23:AD24"/>
    <mergeCell ref="AI13:AI14"/>
    <mergeCell ref="E15:I16"/>
    <mergeCell ref="J15:R16"/>
    <mergeCell ref="S15:AD16"/>
    <mergeCell ref="AE15:AE16"/>
    <mergeCell ref="AF15:AF16"/>
    <mergeCell ref="AH15:AH16"/>
    <mergeCell ref="AI15:AI16"/>
    <mergeCell ref="E13:I14"/>
    <mergeCell ref="J13:R14"/>
    <mergeCell ref="S13:AD14"/>
    <mergeCell ref="AE13:AE14"/>
    <mergeCell ref="AF13:AF14"/>
    <mergeCell ref="AH13:AH14"/>
    <mergeCell ref="E19:I20"/>
    <mergeCell ref="J19:R20"/>
    <mergeCell ref="A3:D4"/>
    <mergeCell ref="E3:I4"/>
    <mergeCell ref="J3:R4"/>
    <mergeCell ref="S3:AD4"/>
    <mergeCell ref="AE3:AI4"/>
    <mergeCell ref="E5:I6"/>
    <mergeCell ref="J5:R6"/>
    <mergeCell ref="S5:AD6"/>
    <mergeCell ref="AE5:AE6"/>
    <mergeCell ref="AF5:AF6"/>
    <mergeCell ref="AH5:AH6"/>
    <mergeCell ref="AI5:AI6"/>
    <mergeCell ref="A5:D12"/>
    <mergeCell ref="E7:I8"/>
    <mergeCell ref="J7:R8"/>
    <mergeCell ref="S7:AD8"/>
    <mergeCell ref="AE7:AE8"/>
    <mergeCell ref="AF7:AF8"/>
    <mergeCell ref="AH7:AH8"/>
    <mergeCell ref="AI7:AI8"/>
    <mergeCell ref="AI9:AI10"/>
    <mergeCell ref="E11:I12"/>
    <mergeCell ref="J11:R12"/>
    <mergeCell ref="S11:AD12"/>
    <mergeCell ref="AE11:AE12"/>
    <mergeCell ref="AF11:AF12"/>
    <mergeCell ref="AH11:AH12"/>
    <mergeCell ref="AI11:AI12"/>
    <mergeCell ref="E9:I10"/>
    <mergeCell ref="J9:R10"/>
    <mergeCell ref="S9:AD10"/>
    <mergeCell ref="AE9:AE10"/>
    <mergeCell ref="AF9:AF10"/>
    <mergeCell ref="AH9:AH10"/>
  </mergeCells>
  <phoneticPr fontId="1"/>
  <conditionalFormatting sqref="AE5:AE12 AH15:AH18 AH21:AH22 AH39:AH44 AE15:AE22 AE27:AE44 AH27:AH36">
    <cfRule type="expression" dxfId="14" priority="7" stopIfTrue="1">
      <formula>$H$32=TRUE</formula>
    </cfRule>
  </conditionalFormatting>
  <conditionalFormatting sqref="AH5:AH12">
    <cfRule type="expression" dxfId="13" priority="6" stopIfTrue="1">
      <formula>$H$32=TRUE</formula>
    </cfRule>
  </conditionalFormatting>
  <conditionalFormatting sqref="AE13:AE14">
    <cfRule type="expression" dxfId="12" priority="5" stopIfTrue="1">
      <formula>$H$32=TRUE</formula>
    </cfRule>
  </conditionalFormatting>
  <conditionalFormatting sqref="AH13:AH14">
    <cfRule type="expression" dxfId="11" priority="4" stopIfTrue="1">
      <formula>$H$32=TRUE</formula>
    </cfRule>
  </conditionalFormatting>
  <conditionalFormatting sqref="AH19:AH20">
    <cfRule type="expression" dxfId="10" priority="3" stopIfTrue="1">
      <formula>$H$32=TRUE</formula>
    </cfRule>
  </conditionalFormatting>
  <conditionalFormatting sqref="AH37:AH38">
    <cfRule type="expression" dxfId="9" priority="2" stopIfTrue="1">
      <formula>$H$32=TRUE</formula>
    </cfRule>
  </conditionalFormatting>
  <conditionalFormatting sqref="AH23:AH26 AE23:AE26">
    <cfRule type="expression" dxfId="8" priority="1" stopIfTrue="1">
      <formula>$H$32=TRUE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r:id="rId1"/>
  <headerFooter scaleWithDoc="0">
    <oddFooter>&amp;C11/23&amp;R&amp;F</oddFooter>
  </headerFooter>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6D06-DBAA-4229-85B6-A9D201B3B326}">
  <sheetPr>
    <tabColor theme="7" tint="0.79998168889431442"/>
    <pageSetUpPr fitToPage="1"/>
  </sheetPr>
  <dimension ref="A1:BJ158"/>
  <sheetViews>
    <sheetView view="pageBreakPreview" zoomScale="85" zoomScaleNormal="70" zoomScaleSheetLayoutView="85" workbookViewId="0">
      <selection activeCell="AI2" sqref="AI2"/>
    </sheetView>
  </sheetViews>
  <sheetFormatPr defaultRowHeight="16.5" x14ac:dyDescent="0.3"/>
  <cols>
    <col min="1" max="60" width="4.5" style="26" customWidth="1"/>
    <col min="61" max="62" width="4.5" style="273" customWidth="1"/>
    <col min="63" max="72" width="4.5" style="4" customWidth="1"/>
    <col min="73" max="256" width="9" style="4"/>
    <col min="257" max="328" width="4.5" style="4" customWidth="1"/>
    <col min="329" max="512" width="9" style="4"/>
    <col min="513" max="584" width="4.5" style="4" customWidth="1"/>
    <col min="585" max="768" width="9" style="4"/>
    <col min="769" max="840" width="4.5" style="4" customWidth="1"/>
    <col min="841" max="1024" width="9" style="4"/>
    <col min="1025" max="1096" width="4.5" style="4" customWidth="1"/>
    <col min="1097" max="1280" width="9" style="4"/>
    <col min="1281" max="1352" width="4.5" style="4" customWidth="1"/>
    <col min="1353" max="1536" width="9" style="4"/>
    <col min="1537" max="1608" width="4.5" style="4" customWidth="1"/>
    <col min="1609" max="1792" width="9" style="4"/>
    <col min="1793" max="1864" width="4.5" style="4" customWidth="1"/>
    <col min="1865" max="2048" width="9" style="4"/>
    <col min="2049" max="2120" width="4.5" style="4" customWidth="1"/>
    <col min="2121" max="2304" width="9" style="4"/>
    <col min="2305" max="2376" width="4.5" style="4" customWidth="1"/>
    <col min="2377" max="2560" width="9" style="4"/>
    <col min="2561" max="2632" width="4.5" style="4" customWidth="1"/>
    <col min="2633" max="2816" width="9" style="4"/>
    <col min="2817" max="2888" width="4.5" style="4" customWidth="1"/>
    <col min="2889" max="3072" width="9" style="4"/>
    <col min="3073" max="3144" width="4.5" style="4" customWidth="1"/>
    <col min="3145" max="3328" width="9" style="4"/>
    <col min="3329" max="3400" width="4.5" style="4" customWidth="1"/>
    <col min="3401" max="3584" width="9" style="4"/>
    <col min="3585" max="3656" width="4.5" style="4" customWidth="1"/>
    <col min="3657" max="3840" width="9" style="4"/>
    <col min="3841" max="3912" width="4.5" style="4" customWidth="1"/>
    <col min="3913" max="4096" width="9" style="4"/>
    <col min="4097" max="4168" width="4.5" style="4" customWidth="1"/>
    <col min="4169" max="4352" width="9" style="4"/>
    <col min="4353" max="4424" width="4.5" style="4" customWidth="1"/>
    <col min="4425" max="4608" width="9" style="4"/>
    <col min="4609" max="4680" width="4.5" style="4" customWidth="1"/>
    <col min="4681" max="4864" width="9" style="4"/>
    <col min="4865" max="4936" width="4.5" style="4" customWidth="1"/>
    <col min="4937" max="5120" width="9" style="4"/>
    <col min="5121" max="5192" width="4.5" style="4" customWidth="1"/>
    <col min="5193" max="5376" width="9" style="4"/>
    <col min="5377" max="5448" width="4.5" style="4" customWidth="1"/>
    <col min="5449" max="5632" width="9" style="4"/>
    <col min="5633" max="5704" width="4.5" style="4" customWidth="1"/>
    <col min="5705" max="5888" width="9" style="4"/>
    <col min="5889" max="5960" width="4.5" style="4" customWidth="1"/>
    <col min="5961" max="6144" width="9" style="4"/>
    <col min="6145" max="6216" width="4.5" style="4" customWidth="1"/>
    <col min="6217" max="6400" width="9" style="4"/>
    <col min="6401" max="6472" width="4.5" style="4" customWidth="1"/>
    <col min="6473" max="6656" width="9" style="4"/>
    <col min="6657" max="6728" width="4.5" style="4" customWidth="1"/>
    <col min="6729" max="6912" width="9" style="4"/>
    <col min="6913" max="6984" width="4.5" style="4" customWidth="1"/>
    <col min="6985" max="7168" width="9" style="4"/>
    <col min="7169" max="7240" width="4.5" style="4" customWidth="1"/>
    <col min="7241" max="7424" width="9" style="4"/>
    <col min="7425" max="7496" width="4.5" style="4" customWidth="1"/>
    <col min="7497" max="7680" width="9" style="4"/>
    <col min="7681" max="7752" width="4.5" style="4" customWidth="1"/>
    <col min="7753" max="7936" width="9" style="4"/>
    <col min="7937" max="8008" width="4.5" style="4" customWidth="1"/>
    <col min="8009" max="8192" width="9" style="4"/>
    <col min="8193" max="8264" width="4.5" style="4" customWidth="1"/>
    <col min="8265" max="8448" width="9" style="4"/>
    <col min="8449" max="8520" width="4.5" style="4" customWidth="1"/>
    <col min="8521" max="8704" width="9" style="4"/>
    <col min="8705" max="8776" width="4.5" style="4" customWidth="1"/>
    <col min="8777" max="8960" width="9" style="4"/>
    <col min="8961" max="9032" width="4.5" style="4" customWidth="1"/>
    <col min="9033" max="9216" width="9" style="4"/>
    <col min="9217" max="9288" width="4.5" style="4" customWidth="1"/>
    <col min="9289" max="9472" width="9" style="4"/>
    <col min="9473" max="9544" width="4.5" style="4" customWidth="1"/>
    <col min="9545" max="9728" width="9" style="4"/>
    <col min="9729" max="9800" width="4.5" style="4" customWidth="1"/>
    <col min="9801" max="9984" width="9" style="4"/>
    <col min="9985" max="10056" width="4.5" style="4" customWidth="1"/>
    <col min="10057" max="10240" width="9" style="4"/>
    <col min="10241" max="10312" width="4.5" style="4" customWidth="1"/>
    <col min="10313" max="10496" width="9" style="4"/>
    <col min="10497" max="10568" width="4.5" style="4" customWidth="1"/>
    <col min="10569" max="10752" width="9" style="4"/>
    <col min="10753" max="10824" width="4.5" style="4" customWidth="1"/>
    <col min="10825" max="11008" width="9" style="4"/>
    <col min="11009" max="11080" width="4.5" style="4" customWidth="1"/>
    <col min="11081" max="11264" width="9" style="4"/>
    <col min="11265" max="11336" width="4.5" style="4" customWidth="1"/>
    <col min="11337" max="11520" width="9" style="4"/>
    <col min="11521" max="11592" width="4.5" style="4" customWidth="1"/>
    <col min="11593" max="11776" width="9" style="4"/>
    <col min="11777" max="11848" width="4.5" style="4" customWidth="1"/>
    <col min="11849" max="12032" width="9" style="4"/>
    <col min="12033" max="12104" width="4.5" style="4" customWidth="1"/>
    <col min="12105" max="12288" width="9" style="4"/>
    <col min="12289" max="12360" width="4.5" style="4" customWidth="1"/>
    <col min="12361" max="12544" width="9" style="4"/>
    <col min="12545" max="12616" width="4.5" style="4" customWidth="1"/>
    <col min="12617" max="12800" width="9" style="4"/>
    <col min="12801" max="12872" width="4.5" style="4" customWidth="1"/>
    <col min="12873" max="13056" width="9" style="4"/>
    <col min="13057" max="13128" width="4.5" style="4" customWidth="1"/>
    <col min="13129" max="13312" width="9" style="4"/>
    <col min="13313" max="13384" width="4.5" style="4" customWidth="1"/>
    <col min="13385" max="13568" width="9" style="4"/>
    <col min="13569" max="13640" width="4.5" style="4" customWidth="1"/>
    <col min="13641" max="13824" width="9" style="4"/>
    <col min="13825" max="13896" width="4.5" style="4" customWidth="1"/>
    <col min="13897" max="14080" width="9" style="4"/>
    <col min="14081" max="14152" width="4.5" style="4" customWidth="1"/>
    <col min="14153" max="14336" width="9" style="4"/>
    <col min="14337" max="14408" width="4.5" style="4" customWidth="1"/>
    <col min="14409" max="14592" width="9" style="4"/>
    <col min="14593" max="14664" width="4.5" style="4" customWidth="1"/>
    <col min="14665" max="14848" width="9" style="4"/>
    <col min="14849" max="14920" width="4.5" style="4" customWidth="1"/>
    <col min="14921" max="15104" width="9" style="4"/>
    <col min="15105" max="15176" width="4.5" style="4" customWidth="1"/>
    <col min="15177" max="15360" width="9" style="4"/>
    <col min="15361" max="15432" width="4.5" style="4" customWidth="1"/>
    <col min="15433" max="15616" width="9" style="4"/>
    <col min="15617" max="15688" width="4.5" style="4" customWidth="1"/>
    <col min="15689" max="15872" width="9" style="4"/>
    <col min="15873" max="15944" width="4.5" style="4" customWidth="1"/>
    <col min="15945" max="16128" width="9" style="4"/>
    <col min="16129" max="16200" width="4.5" style="4" customWidth="1"/>
    <col min="16201" max="16384" width="9" style="4"/>
  </cols>
  <sheetData>
    <row r="1" spans="1:41" ht="18.75" customHeight="1" x14ac:dyDescent="0.3">
      <c r="A1" s="59" t="s">
        <v>873</v>
      </c>
      <c r="B1" s="32"/>
    </row>
    <row r="2" spans="1:41" ht="18.75" customHeight="1" thickBot="1" x14ac:dyDescent="0.35">
      <c r="A2" s="31" t="s">
        <v>871</v>
      </c>
    </row>
    <row r="3" spans="1:41" ht="18.75" customHeight="1" thickBot="1" x14ac:dyDescent="0.35">
      <c r="A3" s="1564" t="s">
        <v>345</v>
      </c>
      <c r="B3" s="1565"/>
      <c r="C3" s="1565"/>
      <c r="D3" s="1565"/>
      <c r="E3" s="1565"/>
      <c r="F3" s="1565"/>
      <c r="G3" s="1565"/>
      <c r="H3" s="1566"/>
      <c r="V3" s="72" t="s">
        <v>948</v>
      </c>
      <c r="W3" s="72"/>
      <c r="X3" s="543"/>
      <c r="Y3" s="543"/>
      <c r="Z3" s="543"/>
      <c r="AA3" s="543"/>
      <c r="AB3" s="543"/>
      <c r="AC3" s="543"/>
      <c r="AD3" s="543"/>
      <c r="AE3" s="543"/>
      <c r="AF3" s="543"/>
      <c r="AG3" s="543"/>
      <c r="AH3" s="543"/>
      <c r="AI3" s="543"/>
      <c r="AJ3" s="543"/>
      <c r="AK3" s="543"/>
      <c r="AL3" s="543"/>
      <c r="AM3" s="543"/>
      <c r="AN3" s="543"/>
      <c r="AO3" s="543"/>
    </row>
    <row r="4" spans="1:41" ht="18.75" customHeight="1" x14ac:dyDescent="0.3">
      <c r="A4" s="649" t="s">
        <v>346</v>
      </c>
      <c r="B4" s="650"/>
      <c r="C4" s="650"/>
      <c r="D4" s="650"/>
      <c r="E4" s="650"/>
      <c r="F4" s="650"/>
      <c r="G4" s="650"/>
      <c r="H4" s="650"/>
      <c r="I4" s="274"/>
      <c r="J4" s="275"/>
      <c r="K4" s="276"/>
      <c r="L4" s="274"/>
      <c r="M4" s="275" t="s">
        <v>347</v>
      </c>
      <c r="N4" s="277"/>
      <c r="O4" s="276"/>
      <c r="P4" s="277"/>
      <c r="Q4" s="276" t="s">
        <v>198</v>
      </c>
      <c r="R4" s="276"/>
      <c r="S4" s="276"/>
      <c r="T4" s="278"/>
      <c r="U4" s="245"/>
      <c r="V4" s="1581" t="s">
        <v>351</v>
      </c>
      <c r="W4" s="1582"/>
      <c r="X4" s="1582"/>
      <c r="Y4" s="1582"/>
      <c r="Z4" s="1582"/>
      <c r="AA4" s="1582"/>
      <c r="AB4" s="1582"/>
      <c r="AC4" s="1582"/>
      <c r="AD4" s="1582"/>
      <c r="AE4" s="1582"/>
      <c r="AF4" s="1582"/>
      <c r="AG4" s="1583"/>
      <c r="AH4" s="595"/>
      <c r="AI4" s="596"/>
      <c r="AJ4" s="1587" t="s">
        <v>348</v>
      </c>
      <c r="AK4" s="597"/>
      <c r="AL4" s="546"/>
      <c r="AM4" s="529"/>
      <c r="AN4" s="1588" t="s">
        <v>349</v>
      </c>
      <c r="AO4" s="1589"/>
    </row>
    <row r="5" spans="1:41" ht="18.75" customHeight="1" x14ac:dyDescent="0.3">
      <c r="A5" s="709" t="s">
        <v>350</v>
      </c>
      <c r="B5" s="710"/>
      <c r="C5" s="710"/>
      <c r="D5" s="710"/>
      <c r="E5" s="710"/>
      <c r="F5" s="710"/>
      <c r="G5" s="710"/>
      <c r="H5" s="711"/>
      <c r="I5" s="1567"/>
      <c r="J5" s="1568"/>
      <c r="K5" s="1568"/>
      <c r="L5" s="1568"/>
      <c r="M5" s="1568"/>
      <c r="N5" s="1568"/>
      <c r="O5" s="1568"/>
      <c r="P5" s="1568"/>
      <c r="Q5" s="1568"/>
      <c r="R5" s="1568"/>
      <c r="S5" s="1568"/>
      <c r="T5" s="1569"/>
      <c r="U5" s="245"/>
      <c r="V5" s="1584"/>
      <c r="W5" s="1585"/>
      <c r="X5" s="1585"/>
      <c r="Y5" s="1585"/>
      <c r="Z5" s="1585"/>
      <c r="AA5" s="1585"/>
      <c r="AB5" s="1585"/>
      <c r="AC5" s="1585"/>
      <c r="AD5" s="1585"/>
      <c r="AE5" s="1585"/>
      <c r="AF5" s="1585"/>
      <c r="AG5" s="1586"/>
      <c r="AH5" s="598"/>
      <c r="AI5" s="599"/>
      <c r="AJ5" s="1580"/>
      <c r="AK5" s="600"/>
      <c r="AL5" s="601"/>
      <c r="AM5" s="564"/>
      <c r="AN5" s="1590"/>
      <c r="AO5" s="1591"/>
    </row>
    <row r="6" spans="1:41" ht="18.75" customHeight="1" x14ac:dyDescent="0.3">
      <c r="A6" s="785"/>
      <c r="B6" s="657"/>
      <c r="C6" s="657"/>
      <c r="D6" s="657"/>
      <c r="E6" s="657"/>
      <c r="F6" s="657"/>
      <c r="G6" s="657"/>
      <c r="H6" s="679"/>
      <c r="I6" s="1570"/>
      <c r="J6" s="1571"/>
      <c r="K6" s="1571"/>
      <c r="L6" s="1571"/>
      <c r="M6" s="1571"/>
      <c r="N6" s="1571"/>
      <c r="O6" s="1571"/>
      <c r="P6" s="1571"/>
      <c r="Q6" s="1571"/>
      <c r="R6" s="1571"/>
      <c r="S6" s="1571"/>
      <c r="T6" s="1572"/>
      <c r="U6" s="245"/>
      <c r="V6" s="1573" t="s">
        <v>352</v>
      </c>
      <c r="W6" s="1574"/>
      <c r="X6" s="1574"/>
      <c r="Y6" s="1574"/>
      <c r="Z6" s="1574"/>
      <c r="AA6" s="1574"/>
      <c r="AB6" s="1574"/>
      <c r="AC6" s="1574"/>
      <c r="AD6" s="1574"/>
      <c r="AE6" s="1574"/>
      <c r="AF6" s="1574"/>
      <c r="AG6" s="1575"/>
      <c r="AH6" s="602"/>
      <c r="AI6" s="603"/>
      <c r="AJ6" s="1579" t="s">
        <v>348</v>
      </c>
      <c r="AK6" s="604"/>
      <c r="AL6" s="544"/>
      <c r="AM6" s="605"/>
      <c r="AN6" s="1596" t="s">
        <v>349</v>
      </c>
      <c r="AO6" s="1597"/>
    </row>
    <row r="7" spans="1:41" ht="18.75" customHeight="1" x14ac:dyDescent="0.3">
      <c r="A7" s="1517" t="s">
        <v>353</v>
      </c>
      <c r="B7" s="654"/>
      <c r="C7" s="650" t="s">
        <v>354</v>
      </c>
      <c r="D7" s="650"/>
      <c r="E7" s="650"/>
      <c r="F7" s="650"/>
      <c r="G7" s="650"/>
      <c r="H7" s="650"/>
      <c r="I7" s="249"/>
      <c r="J7" s="249"/>
      <c r="K7" s="283" t="s">
        <v>355</v>
      </c>
      <c r="L7" s="249"/>
      <c r="M7" s="249"/>
      <c r="N7" s="1598" t="s">
        <v>356</v>
      </c>
      <c r="O7" s="1598"/>
      <c r="P7" s="1598"/>
      <c r="Q7" s="249"/>
      <c r="R7" s="249"/>
      <c r="S7" s="283" t="s">
        <v>357</v>
      </c>
      <c r="T7" s="262"/>
      <c r="U7" s="245"/>
      <c r="V7" s="1576"/>
      <c r="W7" s="1577"/>
      <c r="X7" s="1577"/>
      <c r="Y7" s="1577"/>
      <c r="Z7" s="1577"/>
      <c r="AA7" s="1577"/>
      <c r="AB7" s="1577"/>
      <c r="AC7" s="1577"/>
      <c r="AD7" s="1577"/>
      <c r="AE7" s="1577"/>
      <c r="AF7" s="1577"/>
      <c r="AG7" s="1578"/>
      <c r="AH7" s="598"/>
      <c r="AI7" s="599"/>
      <c r="AJ7" s="1580"/>
      <c r="AK7" s="600"/>
      <c r="AL7" s="601"/>
      <c r="AM7" s="564"/>
      <c r="AN7" s="1590"/>
      <c r="AO7" s="1591"/>
    </row>
    <row r="8" spans="1:41" ht="18.75" customHeight="1" x14ac:dyDescent="0.3">
      <c r="A8" s="1517"/>
      <c r="B8" s="654"/>
      <c r="C8" s="650"/>
      <c r="D8" s="650"/>
      <c r="E8" s="650"/>
      <c r="F8" s="650"/>
      <c r="G8" s="650"/>
      <c r="H8" s="650"/>
      <c r="I8" s="241"/>
      <c r="J8" s="241"/>
      <c r="K8" s="285" t="s">
        <v>358</v>
      </c>
      <c r="L8" s="256"/>
      <c r="M8" s="1599"/>
      <c r="N8" s="1599"/>
      <c r="O8" s="1599"/>
      <c r="P8" s="1599"/>
      <c r="Q8" s="1599"/>
      <c r="R8" s="1599"/>
      <c r="S8" s="1599"/>
      <c r="T8" s="263" t="s">
        <v>168</v>
      </c>
      <c r="U8" s="245"/>
      <c r="V8" s="1573" t="s">
        <v>359</v>
      </c>
      <c r="W8" s="1574"/>
      <c r="X8" s="1574"/>
      <c r="Y8" s="1574"/>
      <c r="Z8" s="1574"/>
      <c r="AA8" s="1574"/>
      <c r="AB8" s="1574"/>
      <c r="AC8" s="1574"/>
      <c r="AD8" s="1574"/>
      <c r="AE8" s="1574"/>
      <c r="AF8" s="1574"/>
      <c r="AG8" s="1575"/>
      <c r="AH8" s="602"/>
      <c r="AI8" s="603"/>
      <c r="AJ8" s="1579" t="s">
        <v>348</v>
      </c>
      <c r="AK8" s="604"/>
      <c r="AL8" s="544"/>
      <c r="AM8" s="605"/>
      <c r="AN8" s="1596" t="s">
        <v>349</v>
      </c>
      <c r="AO8" s="1597"/>
    </row>
    <row r="9" spans="1:41" ht="18.75" customHeight="1" x14ac:dyDescent="0.3">
      <c r="A9" s="1517"/>
      <c r="B9" s="654"/>
      <c r="C9" s="650" t="s">
        <v>360</v>
      </c>
      <c r="D9" s="650"/>
      <c r="E9" s="650"/>
      <c r="F9" s="650"/>
      <c r="G9" s="650"/>
      <c r="H9" s="650"/>
      <c r="I9" s="247"/>
      <c r="J9" s="286" t="s">
        <v>15</v>
      </c>
      <c r="K9" s="247"/>
      <c r="L9" s="247"/>
      <c r="M9" s="286" t="s">
        <v>361</v>
      </c>
      <c r="N9" s="247"/>
      <c r="O9" s="247"/>
      <c r="P9" s="286" t="s">
        <v>362</v>
      </c>
      <c r="Q9" s="247"/>
      <c r="R9" s="247"/>
      <c r="S9" s="286" t="s">
        <v>205</v>
      </c>
      <c r="T9" s="287"/>
      <c r="U9" s="245"/>
      <c r="V9" s="1600"/>
      <c r="W9" s="1601"/>
      <c r="X9" s="1601"/>
      <c r="Y9" s="1601"/>
      <c r="Z9" s="1601"/>
      <c r="AA9" s="1601"/>
      <c r="AB9" s="1601"/>
      <c r="AC9" s="1601"/>
      <c r="AD9" s="1601"/>
      <c r="AE9" s="1601"/>
      <c r="AF9" s="1601"/>
      <c r="AG9" s="1602"/>
      <c r="AH9" s="606"/>
      <c r="AI9" s="607"/>
      <c r="AJ9" s="1603"/>
      <c r="AK9" s="608"/>
      <c r="AL9" s="547"/>
      <c r="AM9" s="533"/>
      <c r="AN9" s="1592"/>
      <c r="AO9" s="1593"/>
    </row>
    <row r="10" spans="1:41" ht="18.75" customHeight="1" x14ac:dyDescent="0.3">
      <c r="A10" s="1517"/>
      <c r="B10" s="654"/>
      <c r="C10" s="650"/>
      <c r="D10" s="650"/>
      <c r="E10" s="650"/>
      <c r="F10" s="650"/>
      <c r="G10" s="650"/>
      <c r="H10" s="650"/>
      <c r="I10" s="241"/>
      <c r="J10" s="241"/>
      <c r="K10" s="241" t="s">
        <v>358</v>
      </c>
      <c r="L10" s="256"/>
      <c r="M10" s="1599"/>
      <c r="N10" s="1599"/>
      <c r="O10" s="1599"/>
      <c r="P10" s="1599"/>
      <c r="Q10" s="1599"/>
      <c r="R10" s="1599"/>
      <c r="S10" s="1599"/>
      <c r="T10" s="263" t="s">
        <v>168</v>
      </c>
      <c r="U10" s="245"/>
      <c r="V10" s="1576"/>
      <c r="W10" s="1577"/>
      <c r="X10" s="1577"/>
      <c r="Y10" s="1577"/>
      <c r="Z10" s="1577"/>
      <c r="AA10" s="1577"/>
      <c r="AB10" s="1577"/>
      <c r="AC10" s="1577"/>
      <c r="AD10" s="1577"/>
      <c r="AE10" s="1577"/>
      <c r="AF10" s="1577"/>
      <c r="AG10" s="1578"/>
      <c r="AH10" s="598"/>
      <c r="AI10" s="599"/>
      <c r="AJ10" s="1580"/>
      <c r="AK10" s="600"/>
      <c r="AL10" s="601"/>
      <c r="AM10" s="564"/>
      <c r="AN10" s="1590"/>
      <c r="AO10" s="1591"/>
    </row>
    <row r="11" spans="1:41" ht="18.75" customHeight="1" x14ac:dyDescent="0.3">
      <c r="A11" s="1517"/>
      <c r="B11" s="654"/>
      <c r="C11" s="650" t="s">
        <v>363</v>
      </c>
      <c r="D11" s="650"/>
      <c r="E11" s="650"/>
      <c r="F11" s="650"/>
      <c r="G11" s="650"/>
      <c r="H11" s="650"/>
      <c r="I11" s="289"/>
      <c r="J11" s="268"/>
      <c r="K11" s="249"/>
      <c r="L11" s="289"/>
      <c r="M11" s="290" t="s">
        <v>364</v>
      </c>
      <c r="N11" s="281"/>
      <c r="O11" s="249"/>
      <c r="P11" s="281"/>
      <c r="Q11" s="283" t="s">
        <v>365</v>
      </c>
      <c r="R11" s="249"/>
      <c r="S11" s="249"/>
      <c r="T11" s="262"/>
      <c r="V11" s="1604" t="s">
        <v>366</v>
      </c>
      <c r="W11" s="1605"/>
      <c r="X11" s="1605"/>
      <c r="Y11" s="1605"/>
      <c r="Z11" s="1605"/>
      <c r="AA11" s="1605"/>
      <c r="AB11" s="1605"/>
      <c r="AC11" s="1605"/>
      <c r="AD11" s="1605"/>
      <c r="AE11" s="1605"/>
      <c r="AF11" s="1605"/>
      <c r="AG11" s="1605"/>
      <c r="AH11" s="547"/>
      <c r="AI11" s="1608"/>
      <c r="AJ11" s="1610" t="s">
        <v>348</v>
      </c>
      <c r="AK11" s="608"/>
      <c r="AL11" s="547"/>
      <c r="AM11" s="1612"/>
      <c r="AN11" s="1592" t="s">
        <v>349</v>
      </c>
      <c r="AO11" s="1593"/>
    </row>
    <row r="12" spans="1:41" ht="18.75" customHeight="1" thickBot="1" x14ac:dyDescent="0.35">
      <c r="A12" s="1517"/>
      <c r="B12" s="654"/>
      <c r="C12" s="650" t="s">
        <v>367</v>
      </c>
      <c r="D12" s="650"/>
      <c r="E12" s="650"/>
      <c r="F12" s="650"/>
      <c r="G12" s="650"/>
      <c r="H12" s="650"/>
      <c r="I12" s="289"/>
      <c r="J12" s="268"/>
      <c r="K12" s="249"/>
      <c r="L12" s="289"/>
      <c r="M12" s="268" t="s">
        <v>347</v>
      </c>
      <c r="N12" s="281"/>
      <c r="O12" s="249"/>
      <c r="P12" s="281"/>
      <c r="Q12" s="249" t="s">
        <v>198</v>
      </c>
      <c r="R12" s="249"/>
      <c r="S12" s="249"/>
      <c r="T12" s="262"/>
      <c r="V12" s="1606"/>
      <c r="W12" s="1607"/>
      <c r="X12" s="1607"/>
      <c r="Y12" s="1607"/>
      <c r="Z12" s="1607"/>
      <c r="AA12" s="1607"/>
      <c r="AB12" s="1607"/>
      <c r="AC12" s="1607"/>
      <c r="AD12" s="1607"/>
      <c r="AE12" s="1607"/>
      <c r="AF12" s="1607"/>
      <c r="AG12" s="1607"/>
      <c r="AH12" s="545"/>
      <c r="AI12" s="1609"/>
      <c r="AJ12" s="1611"/>
      <c r="AK12" s="609"/>
      <c r="AL12" s="545"/>
      <c r="AM12" s="1613"/>
      <c r="AN12" s="1594"/>
      <c r="AO12" s="1595"/>
    </row>
    <row r="13" spans="1:41" ht="18.75" customHeight="1" x14ac:dyDescent="0.3">
      <c r="A13" s="1517"/>
      <c r="B13" s="654"/>
      <c r="C13" s="654" t="s">
        <v>368</v>
      </c>
      <c r="D13" s="654"/>
      <c r="E13" s="654"/>
      <c r="F13" s="654"/>
      <c r="G13" s="654"/>
      <c r="H13" s="654"/>
      <c r="I13" s="1615"/>
      <c r="J13" s="1615"/>
      <c r="K13" s="1615"/>
      <c r="L13" s="1615"/>
      <c r="M13" s="1615"/>
      <c r="N13" s="1615"/>
      <c r="O13" s="1615"/>
      <c r="P13" s="1615"/>
      <c r="Q13" s="1615"/>
      <c r="R13" s="1615"/>
      <c r="S13" s="1615"/>
      <c r="T13" s="1616"/>
    </row>
    <row r="14" spans="1:41" ht="18.75" customHeight="1" thickBot="1" x14ac:dyDescent="0.35">
      <c r="A14" s="1517"/>
      <c r="B14" s="654"/>
      <c r="C14" s="654"/>
      <c r="D14" s="654"/>
      <c r="E14" s="654"/>
      <c r="F14" s="654"/>
      <c r="G14" s="654"/>
      <c r="H14" s="654"/>
      <c r="I14" s="1618"/>
      <c r="J14" s="1618"/>
      <c r="K14" s="1618"/>
      <c r="L14" s="1618"/>
      <c r="M14" s="1618"/>
      <c r="N14" s="1618"/>
      <c r="O14" s="1618"/>
      <c r="P14" s="1618"/>
      <c r="Q14" s="1618"/>
      <c r="R14" s="1618"/>
      <c r="S14" s="1618"/>
      <c r="T14" s="1619"/>
      <c r="V14" s="291" t="s">
        <v>369</v>
      </c>
      <c r="AD14" s="58" t="s">
        <v>77</v>
      </c>
      <c r="AE14" s="31" t="s">
        <v>370</v>
      </c>
    </row>
    <row r="15" spans="1:41" ht="18.75" customHeight="1" x14ac:dyDescent="0.3">
      <c r="A15" s="729" t="s">
        <v>371</v>
      </c>
      <c r="B15" s="731"/>
      <c r="C15" s="783" t="s">
        <v>372</v>
      </c>
      <c r="D15" s="710"/>
      <c r="E15" s="710"/>
      <c r="F15" s="710"/>
      <c r="G15" s="710"/>
      <c r="H15" s="711"/>
      <c r="I15" s="1614"/>
      <c r="J15" s="1615"/>
      <c r="K15" s="1615"/>
      <c r="L15" s="1615"/>
      <c r="M15" s="1615"/>
      <c r="N15" s="1615"/>
      <c r="O15" s="1615"/>
      <c r="P15" s="1615"/>
      <c r="Q15" s="1615"/>
      <c r="R15" s="1615"/>
      <c r="S15" s="1615"/>
      <c r="T15" s="1616"/>
      <c r="V15" s="1620"/>
      <c r="W15" s="1621"/>
      <c r="X15" s="1621"/>
      <c r="Y15" s="1621"/>
      <c r="Z15" s="1621"/>
      <c r="AA15" s="1621"/>
      <c r="AB15" s="1621"/>
      <c r="AC15" s="1621"/>
      <c r="AD15" s="1621"/>
      <c r="AE15" s="1621"/>
      <c r="AF15" s="1621"/>
      <c r="AG15" s="1621"/>
      <c r="AH15" s="1621"/>
      <c r="AI15" s="1621"/>
      <c r="AJ15" s="1621"/>
      <c r="AK15" s="1621"/>
      <c r="AL15" s="1621"/>
      <c r="AM15" s="1621"/>
      <c r="AN15" s="1621"/>
      <c r="AO15" s="1622"/>
    </row>
    <row r="16" spans="1:41" ht="18.75" customHeight="1" x14ac:dyDescent="0.3">
      <c r="A16" s="732"/>
      <c r="B16" s="734"/>
      <c r="C16" s="678"/>
      <c r="D16" s="657"/>
      <c r="E16" s="657"/>
      <c r="F16" s="657"/>
      <c r="G16" s="657"/>
      <c r="H16" s="679"/>
      <c r="I16" s="1617"/>
      <c r="J16" s="1618"/>
      <c r="K16" s="1618"/>
      <c r="L16" s="1618"/>
      <c r="M16" s="1618"/>
      <c r="N16" s="1618"/>
      <c r="O16" s="1618"/>
      <c r="P16" s="1618"/>
      <c r="Q16" s="1618"/>
      <c r="R16" s="1618"/>
      <c r="S16" s="1618"/>
      <c r="T16" s="1619"/>
      <c r="V16" s="1623"/>
      <c r="W16" s="1624"/>
      <c r="X16" s="1624"/>
      <c r="Y16" s="1624"/>
      <c r="Z16" s="1624"/>
      <c r="AA16" s="1624"/>
      <c r="AB16" s="1624"/>
      <c r="AC16" s="1624"/>
      <c r="AD16" s="1624"/>
      <c r="AE16" s="1624"/>
      <c r="AF16" s="1624"/>
      <c r="AG16" s="1624"/>
      <c r="AH16" s="1624"/>
      <c r="AI16" s="1624"/>
      <c r="AJ16" s="1624"/>
      <c r="AK16" s="1624"/>
      <c r="AL16" s="1624"/>
      <c r="AM16" s="1624"/>
      <c r="AN16" s="1624"/>
      <c r="AO16" s="1625"/>
    </row>
    <row r="17" spans="1:41" ht="18.75" customHeight="1" x14ac:dyDescent="0.3">
      <c r="A17" s="729" t="s">
        <v>373</v>
      </c>
      <c r="B17" s="731"/>
      <c r="C17" s="783" t="s">
        <v>374</v>
      </c>
      <c r="D17" s="710"/>
      <c r="E17" s="710"/>
      <c r="F17" s="710"/>
      <c r="G17" s="710"/>
      <c r="H17" s="711"/>
      <c r="I17" s="258"/>
      <c r="J17" s="283" t="s">
        <v>15</v>
      </c>
      <c r="K17" s="249"/>
      <c r="L17" s="249"/>
      <c r="M17" s="283" t="s">
        <v>361</v>
      </c>
      <c r="N17" s="249"/>
      <c r="O17" s="249"/>
      <c r="P17" s="283" t="s">
        <v>362</v>
      </c>
      <c r="Q17" s="249"/>
      <c r="R17" s="249"/>
      <c r="S17" s="283" t="s">
        <v>205</v>
      </c>
      <c r="T17" s="262"/>
      <c r="V17" s="1623"/>
      <c r="W17" s="1624"/>
      <c r="X17" s="1624"/>
      <c r="Y17" s="1624"/>
      <c r="Z17" s="1624"/>
      <c r="AA17" s="1624"/>
      <c r="AB17" s="1624"/>
      <c r="AC17" s="1624"/>
      <c r="AD17" s="1624"/>
      <c r="AE17" s="1624"/>
      <c r="AF17" s="1624"/>
      <c r="AG17" s="1624"/>
      <c r="AH17" s="1624"/>
      <c r="AI17" s="1624"/>
      <c r="AJ17" s="1624"/>
      <c r="AK17" s="1624"/>
      <c r="AL17" s="1624"/>
      <c r="AM17" s="1624"/>
      <c r="AN17" s="1624"/>
      <c r="AO17" s="1625"/>
    </row>
    <row r="18" spans="1:41" ht="18.75" customHeight="1" x14ac:dyDescent="0.3">
      <c r="A18" s="850"/>
      <c r="B18" s="851"/>
      <c r="C18" s="678"/>
      <c r="D18" s="657"/>
      <c r="E18" s="657"/>
      <c r="F18" s="657"/>
      <c r="G18" s="657"/>
      <c r="H18" s="679"/>
      <c r="I18" s="240"/>
      <c r="J18" s="241"/>
      <c r="K18" s="241" t="s">
        <v>358</v>
      </c>
      <c r="L18" s="256"/>
      <c r="M18" s="1599"/>
      <c r="N18" s="1599"/>
      <c r="O18" s="1599"/>
      <c r="P18" s="1599"/>
      <c r="Q18" s="1599"/>
      <c r="R18" s="1599"/>
      <c r="S18" s="1599"/>
      <c r="T18" s="263" t="s">
        <v>168</v>
      </c>
      <c r="V18" s="1623"/>
      <c r="W18" s="1624"/>
      <c r="X18" s="1624"/>
      <c r="Y18" s="1624"/>
      <c r="Z18" s="1624"/>
      <c r="AA18" s="1624"/>
      <c r="AB18" s="1624"/>
      <c r="AC18" s="1624"/>
      <c r="AD18" s="1624"/>
      <c r="AE18" s="1624"/>
      <c r="AF18" s="1624"/>
      <c r="AG18" s="1624"/>
      <c r="AH18" s="1624"/>
      <c r="AI18" s="1624"/>
      <c r="AJ18" s="1624"/>
      <c r="AK18" s="1624"/>
      <c r="AL18" s="1624"/>
      <c r="AM18" s="1624"/>
      <c r="AN18" s="1624"/>
      <c r="AO18" s="1625"/>
    </row>
    <row r="19" spans="1:41" ht="18.75" customHeight="1" x14ac:dyDescent="0.3">
      <c r="A19" s="850"/>
      <c r="B19" s="851"/>
      <c r="C19" s="784" t="s">
        <v>870</v>
      </c>
      <c r="D19" s="710"/>
      <c r="E19" s="710"/>
      <c r="F19" s="710"/>
      <c r="G19" s="710"/>
      <c r="H19" s="711"/>
      <c r="I19" s="292"/>
      <c r="J19" s="293"/>
      <c r="K19" s="848" t="s">
        <v>375</v>
      </c>
      <c r="L19" s="848"/>
      <c r="M19" s="735"/>
      <c r="N19" s="735"/>
      <c r="O19" s="735"/>
      <c r="P19" s="261" t="s">
        <v>376</v>
      </c>
      <c r="Q19" s="261" t="s">
        <v>377</v>
      </c>
      <c r="R19" s="261" t="s">
        <v>15</v>
      </c>
      <c r="S19" s="293"/>
      <c r="T19" s="294"/>
      <c r="V19" s="1623"/>
      <c r="W19" s="1624"/>
      <c r="X19" s="1624"/>
      <c r="Y19" s="1624"/>
      <c r="Z19" s="1624"/>
      <c r="AA19" s="1624"/>
      <c r="AB19" s="1624"/>
      <c r="AC19" s="1624"/>
      <c r="AD19" s="1624"/>
      <c r="AE19" s="1624"/>
      <c r="AF19" s="1624"/>
      <c r="AG19" s="1624"/>
      <c r="AH19" s="1624"/>
      <c r="AI19" s="1624"/>
      <c r="AJ19" s="1624"/>
      <c r="AK19" s="1624"/>
      <c r="AL19" s="1624"/>
      <c r="AM19" s="1624"/>
      <c r="AN19" s="1624"/>
      <c r="AO19" s="1625"/>
    </row>
    <row r="20" spans="1:41" ht="18.75" customHeight="1" thickBot="1" x14ac:dyDescent="0.35">
      <c r="A20" s="850"/>
      <c r="B20" s="851"/>
      <c r="C20" s="678"/>
      <c r="D20" s="657"/>
      <c r="E20" s="657"/>
      <c r="F20" s="657"/>
      <c r="G20" s="657"/>
      <c r="H20" s="679"/>
      <c r="I20" s="295"/>
      <c r="J20" s="64"/>
      <c r="K20" s="1629" t="s">
        <v>378</v>
      </c>
      <c r="L20" s="1629"/>
      <c r="M20" s="743"/>
      <c r="N20" s="743"/>
      <c r="O20" s="743"/>
      <c r="P20" s="296" t="s">
        <v>376</v>
      </c>
      <c r="Q20" s="296" t="s">
        <v>377</v>
      </c>
      <c r="R20" s="296" t="s">
        <v>15</v>
      </c>
      <c r="S20" s="64"/>
      <c r="T20" s="297"/>
      <c r="V20" s="1626"/>
      <c r="W20" s="1627"/>
      <c r="X20" s="1627"/>
      <c r="Y20" s="1627"/>
      <c r="Z20" s="1627"/>
      <c r="AA20" s="1627"/>
      <c r="AB20" s="1627"/>
      <c r="AC20" s="1627"/>
      <c r="AD20" s="1627"/>
      <c r="AE20" s="1627"/>
      <c r="AF20" s="1627"/>
      <c r="AG20" s="1627"/>
      <c r="AH20" s="1627"/>
      <c r="AI20" s="1627"/>
      <c r="AJ20" s="1627"/>
      <c r="AK20" s="1627"/>
      <c r="AL20" s="1627"/>
      <c r="AM20" s="1627"/>
      <c r="AN20" s="1627"/>
      <c r="AO20" s="1628"/>
    </row>
    <row r="21" spans="1:41" ht="18.75" customHeight="1" x14ac:dyDescent="0.3">
      <c r="A21" s="850"/>
      <c r="B21" s="851"/>
      <c r="C21" s="1630" t="s">
        <v>379</v>
      </c>
      <c r="D21" s="783" t="s">
        <v>380</v>
      </c>
      <c r="E21" s="710"/>
      <c r="F21" s="710"/>
      <c r="G21" s="710"/>
      <c r="H21" s="710"/>
      <c r="I21" s="292"/>
      <c r="J21" s="848" t="s">
        <v>381</v>
      </c>
      <c r="K21" s="848"/>
      <c r="L21" s="848"/>
      <c r="M21" s="1632"/>
      <c r="N21" s="1632"/>
      <c r="O21" s="1632"/>
      <c r="P21" s="1632"/>
      <c r="Q21" s="1632"/>
      <c r="R21" s="1632"/>
      <c r="S21" s="848" t="s">
        <v>382</v>
      </c>
      <c r="T21" s="294"/>
      <c r="AH21" s="245"/>
      <c r="AI21" s="245"/>
    </row>
    <row r="22" spans="1:41" ht="18.75" customHeight="1" thickBot="1" x14ac:dyDescent="0.35">
      <c r="A22" s="850"/>
      <c r="B22" s="851"/>
      <c r="C22" s="1630"/>
      <c r="D22" s="770"/>
      <c r="E22" s="741"/>
      <c r="F22" s="741"/>
      <c r="G22" s="741"/>
      <c r="H22" s="741"/>
      <c r="I22" s="295"/>
      <c r="J22" s="1629"/>
      <c r="K22" s="1629"/>
      <c r="L22" s="1629"/>
      <c r="M22" s="825"/>
      <c r="N22" s="825"/>
      <c r="O22" s="825"/>
      <c r="P22" s="825"/>
      <c r="Q22" s="825"/>
      <c r="R22" s="825"/>
      <c r="S22" s="1629"/>
      <c r="T22" s="297"/>
      <c r="V22" s="31" t="s">
        <v>383</v>
      </c>
      <c r="AD22" s="58" t="s">
        <v>77</v>
      </c>
      <c r="AE22" s="25" t="s">
        <v>384</v>
      </c>
      <c r="AF22" s="32"/>
      <c r="AG22" s="32"/>
      <c r="AI22" s="298"/>
      <c r="AJ22" s="298"/>
      <c r="AK22" s="298"/>
      <c r="AL22" s="298"/>
      <c r="AM22" s="298"/>
      <c r="AN22" s="298"/>
    </row>
    <row r="23" spans="1:41" ht="18.75" customHeight="1" x14ac:dyDescent="0.3">
      <c r="A23" s="850"/>
      <c r="B23" s="851"/>
      <c r="C23" s="1630"/>
      <c r="D23" s="678"/>
      <c r="E23" s="657"/>
      <c r="F23" s="657"/>
      <c r="G23" s="657"/>
      <c r="H23" s="657"/>
      <c r="I23" s="299"/>
      <c r="J23" s="267"/>
      <c r="K23" s="279"/>
      <c r="L23" s="300" t="s">
        <v>385</v>
      </c>
      <c r="M23" s="280"/>
      <c r="N23" s="241"/>
      <c r="O23" s="280"/>
      <c r="P23" s="285" t="s">
        <v>386</v>
      </c>
      <c r="Q23" s="48"/>
      <c r="R23" s="241"/>
      <c r="S23" s="241"/>
      <c r="T23" s="263"/>
      <c r="V23" s="703" t="s">
        <v>387</v>
      </c>
      <c r="W23" s="646"/>
      <c r="X23" s="646"/>
      <c r="Y23" s="646"/>
      <c r="Z23" s="646"/>
      <c r="AA23" s="646"/>
      <c r="AB23" s="705"/>
      <c r="AC23" s="301"/>
      <c r="AD23" s="302" t="s">
        <v>388</v>
      </c>
      <c r="AE23" s="301"/>
      <c r="AF23" s="301"/>
      <c r="AG23" s="302" t="s">
        <v>389</v>
      </c>
      <c r="AH23" s="301"/>
      <c r="AI23" s="1635"/>
      <c r="AJ23" s="1635"/>
      <c r="AK23" s="1635"/>
      <c r="AL23" s="1635"/>
      <c r="AM23" s="1635"/>
      <c r="AN23" s="1635"/>
      <c r="AO23" s="303" t="s">
        <v>168</v>
      </c>
    </row>
    <row r="24" spans="1:41" ht="18.75" customHeight="1" x14ac:dyDescent="0.3">
      <c r="A24" s="850"/>
      <c r="B24" s="851"/>
      <c r="C24" s="1630"/>
      <c r="D24" s="770" t="s">
        <v>390</v>
      </c>
      <c r="E24" s="741"/>
      <c r="F24" s="741"/>
      <c r="G24" s="741"/>
      <c r="H24" s="742"/>
      <c r="I24" s="292"/>
      <c r="J24" s="848" t="s">
        <v>381</v>
      </c>
      <c r="K24" s="848"/>
      <c r="L24" s="848"/>
      <c r="M24" s="1632"/>
      <c r="N24" s="1632"/>
      <c r="O24" s="1632"/>
      <c r="P24" s="1632"/>
      <c r="Q24" s="1632"/>
      <c r="R24" s="1632"/>
      <c r="S24" s="848" t="s">
        <v>382</v>
      </c>
      <c r="T24" s="294"/>
      <c r="V24" s="709" t="s">
        <v>391</v>
      </c>
      <c r="W24" s="710"/>
      <c r="X24" s="710"/>
      <c r="Y24" s="710"/>
      <c r="Z24" s="710"/>
      <c r="AA24" s="710"/>
      <c r="AB24" s="711"/>
      <c r="AC24" s="1614"/>
      <c r="AD24" s="1615"/>
      <c r="AE24" s="1615"/>
      <c r="AF24" s="1615"/>
      <c r="AG24" s="1615"/>
      <c r="AH24" s="1615"/>
      <c r="AI24" s="1615"/>
      <c r="AJ24" s="1615"/>
      <c r="AK24" s="1615"/>
      <c r="AL24" s="1615"/>
      <c r="AM24" s="1615"/>
      <c r="AN24" s="1615"/>
      <c r="AO24" s="1616"/>
    </row>
    <row r="25" spans="1:41" ht="18.75" customHeight="1" x14ac:dyDescent="0.3">
      <c r="A25" s="850"/>
      <c r="B25" s="851"/>
      <c r="C25" s="1630"/>
      <c r="D25" s="770"/>
      <c r="E25" s="741"/>
      <c r="F25" s="741"/>
      <c r="G25" s="741"/>
      <c r="H25" s="742"/>
      <c r="I25" s="295"/>
      <c r="J25" s="1629"/>
      <c r="K25" s="1629"/>
      <c r="L25" s="1629"/>
      <c r="M25" s="825"/>
      <c r="N25" s="825"/>
      <c r="O25" s="825"/>
      <c r="P25" s="825"/>
      <c r="Q25" s="825"/>
      <c r="R25" s="825"/>
      <c r="S25" s="1629"/>
      <c r="T25" s="297"/>
      <c r="V25" s="740"/>
      <c r="W25" s="741"/>
      <c r="X25" s="741"/>
      <c r="Y25" s="741"/>
      <c r="Z25" s="741"/>
      <c r="AA25" s="741"/>
      <c r="AB25" s="742"/>
      <c r="AC25" s="1636"/>
      <c r="AD25" s="1624"/>
      <c r="AE25" s="1624"/>
      <c r="AF25" s="1624"/>
      <c r="AG25" s="1624"/>
      <c r="AH25" s="1624"/>
      <c r="AI25" s="1624"/>
      <c r="AJ25" s="1624"/>
      <c r="AK25" s="1624"/>
      <c r="AL25" s="1624"/>
      <c r="AM25" s="1624"/>
      <c r="AN25" s="1624"/>
      <c r="AO25" s="1625"/>
    </row>
    <row r="26" spans="1:41" ht="18.75" customHeight="1" x14ac:dyDescent="0.3">
      <c r="A26" s="850"/>
      <c r="B26" s="851"/>
      <c r="C26" s="1631"/>
      <c r="D26" s="678"/>
      <c r="E26" s="657"/>
      <c r="F26" s="657"/>
      <c r="G26" s="657"/>
      <c r="H26" s="679"/>
      <c r="I26" s="299"/>
      <c r="J26" s="267"/>
      <c r="K26" s="279"/>
      <c r="L26" s="300" t="s">
        <v>392</v>
      </c>
      <c r="M26" s="280"/>
      <c r="N26" s="241"/>
      <c r="O26" s="280"/>
      <c r="P26" s="285" t="s">
        <v>393</v>
      </c>
      <c r="Q26" s="48"/>
      <c r="R26" s="241"/>
      <c r="S26" s="241"/>
      <c r="T26" s="263"/>
      <c r="V26" s="785"/>
      <c r="W26" s="657"/>
      <c r="X26" s="657"/>
      <c r="Y26" s="657"/>
      <c r="Z26" s="657"/>
      <c r="AA26" s="657"/>
      <c r="AB26" s="679"/>
      <c r="AC26" s="1617"/>
      <c r="AD26" s="1618"/>
      <c r="AE26" s="1618"/>
      <c r="AF26" s="1618"/>
      <c r="AG26" s="1618"/>
      <c r="AH26" s="1618"/>
      <c r="AI26" s="1618"/>
      <c r="AJ26" s="1618"/>
      <c r="AK26" s="1618"/>
      <c r="AL26" s="1618"/>
      <c r="AM26" s="1618"/>
      <c r="AN26" s="1618"/>
      <c r="AO26" s="1619"/>
    </row>
    <row r="27" spans="1:41" ht="18.75" customHeight="1" x14ac:dyDescent="0.3">
      <c r="A27" s="850"/>
      <c r="B27" s="851"/>
      <c r="C27" s="783" t="s">
        <v>394</v>
      </c>
      <c r="D27" s="710"/>
      <c r="E27" s="710"/>
      <c r="F27" s="710"/>
      <c r="G27" s="710"/>
      <c r="H27" s="710"/>
      <c r="I27" s="1614"/>
      <c r="J27" s="1615"/>
      <c r="K27" s="1615"/>
      <c r="L27" s="1615"/>
      <c r="M27" s="1615"/>
      <c r="N27" s="1615"/>
      <c r="O27" s="1615"/>
      <c r="P27" s="1615"/>
      <c r="Q27" s="1615"/>
      <c r="R27" s="1615"/>
      <c r="S27" s="1615"/>
      <c r="T27" s="1616"/>
      <c r="V27" s="709" t="s">
        <v>395</v>
      </c>
      <c r="W27" s="710"/>
      <c r="X27" s="710"/>
      <c r="Y27" s="710"/>
      <c r="Z27" s="710"/>
      <c r="AA27" s="710"/>
      <c r="AB27" s="711"/>
      <c r="AC27" s="1615"/>
      <c r="AD27" s="1615"/>
      <c r="AE27" s="1615"/>
      <c r="AF27" s="1615"/>
      <c r="AG27" s="1615"/>
      <c r="AH27" s="1615"/>
      <c r="AI27" s="1615"/>
      <c r="AJ27" s="1615"/>
      <c r="AK27" s="1615"/>
      <c r="AL27" s="1615"/>
      <c r="AM27" s="1615"/>
      <c r="AN27" s="1615"/>
      <c r="AO27" s="1616"/>
    </row>
    <row r="28" spans="1:41" ht="18.75" customHeight="1" x14ac:dyDescent="0.3">
      <c r="A28" s="732"/>
      <c r="B28" s="734"/>
      <c r="C28" s="678"/>
      <c r="D28" s="657"/>
      <c r="E28" s="657"/>
      <c r="F28" s="657"/>
      <c r="G28" s="657"/>
      <c r="H28" s="657"/>
      <c r="I28" s="1617"/>
      <c r="J28" s="1618"/>
      <c r="K28" s="1618"/>
      <c r="L28" s="1618"/>
      <c r="M28" s="1618"/>
      <c r="N28" s="1618"/>
      <c r="O28" s="1618"/>
      <c r="P28" s="1618"/>
      <c r="Q28" s="1618"/>
      <c r="R28" s="1618"/>
      <c r="S28" s="1618"/>
      <c r="T28" s="1619"/>
      <c r="V28" s="740"/>
      <c r="W28" s="741"/>
      <c r="X28" s="741"/>
      <c r="Y28" s="741"/>
      <c r="Z28" s="741"/>
      <c r="AA28" s="741"/>
      <c r="AB28" s="742"/>
      <c r="AC28" s="1624"/>
      <c r="AD28" s="1624"/>
      <c r="AE28" s="1624"/>
      <c r="AF28" s="1624"/>
      <c r="AG28" s="1624"/>
      <c r="AH28" s="1624"/>
      <c r="AI28" s="1624"/>
      <c r="AJ28" s="1624"/>
      <c r="AK28" s="1624"/>
      <c r="AL28" s="1624"/>
      <c r="AM28" s="1624"/>
      <c r="AN28" s="1624"/>
      <c r="AO28" s="1625"/>
    </row>
    <row r="29" spans="1:41" ht="18.75" customHeight="1" thickBot="1" x14ac:dyDescent="0.35">
      <c r="A29" s="649" t="s">
        <v>396</v>
      </c>
      <c r="B29" s="650"/>
      <c r="C29" s="650"/>
      <c r="D29" s="650"/>
      <c r="E29" s="650"/>
      <c r="F29" s="650"/>
      <c r="G29" s="650"/>
      <c r="H29" s="650"/>
      <c r="I29" s="1521"/>
      <c r="J29" s="1521"/>
      <c r="K29" s="1521"/>
      <c r="L29" s="1521"/>
      <c r="M29" s="1521"/>
      <c r="N29" s="1521"/>
      <c r="O29" s="1521"/>
      <c r="P29" s="1521"/>
      <c r="Q29" s="1521"/>
      <c r="R29" s="1521"/>
      <c r="S29" s="1521"/>
      <c r="T29" s="1522"/>
      <c r="V29" s="712"/>
      <c r="W29" s="713"/>
      <c r="X29" s="713"/>
      <c r="Y29" s="713"/>
      <c r="Z29" s="713"/>
      <c r="AA29" s="713"/>
      <c r="AB29" s="714"/>
      <c r="AC29" s="1627"/>
      <c r="AD29" s="1627"/>
      <c r="AE29" s="1627"/>
      <c r="AF29" s="1627"/>
      <c r="AG29" s="1627"/>
      <c r="AH29" s="1627"/>
      <c r="AI29" s="1627"/>
      <c r="AJ29" s="1627"/>
      <c r="AK29" s="1627"/>
      <c r="AL29" s="1627"/>
      <c r="AM29" s="1627"/>
      <c r="AN29" s="1627"/>
      <c r="AO29" s="1628"/>
    </row>
    <row r="30" spans="1:41" ht="18.75" customHeight="1" x14ac:dyDescent="0.3">
      <c r="A30" s="649"/>
      <c r="B30" s="650"/>
      <c r="C30" s="650"/>
      <c r="D30" s="650"/>
      <c r="E30" s="650"/>
      <c r="F30" s="650"/>
      <c r="G30" s="650"/>
      <c r="H30" s="650"/>
      <c r="I30" s="1521"/>
      <c r="J30" s="1521"/>
      <c r="K30" s="1521"/>
      <c r="L30" s="1521"/>
      <c r="M30" s="1521"/>
      <c r="N30" s="1521"/>
      <c r="O30" s="1521"/>
      <c r="P30" s="1521"/>
      <c r="Q30" s="1521"/>
      <c r="R30" s="1521"/>
      <c r="S30" s="1521"/>
      <c r="T30" s="1522"/>
      <c r="AC30" s="32"/>
      <c r="AD30" s="32"/>
      <c r="AE30" s="32"/>
      <c r="AF30" s="32"/>
      <c r="AG30" s="32"/>
      <c r="AH30" s="32"/>
      <c r="AI30" s="32"/>
      <c r="AJ30" s="32"/>
      <c r="AK30" s="32"/>
      <c r="AL30" s="32"/>
      <c r="AM30" s="32"/>
      <c r="AN30" s="32"/>
      <c r="AO30" s="32"/>
    </row>
    <row r="31" spans="1:41" ht="18.75" customHeight="1" thickBot="1" x14ac:dyDescent="0.35">
      <c r="A31" s="649"/>
      <c r="B31" s="650"/>
      <c r="C31" s="650"/>
      <c r="D31" s="650"/>
      <c r="E31" s="650"/>
      <c r="F31" s="650"/>
      <c r="G31" s="650"/>
      <c r="H31" s="650"/>
      <c r="I31" s="1521"/>
      <c r="J31" s="1521"/>
      <c r="K31" s="1521"/>
      <c r="L31" s="1521"/>
      <c r="M31" s="1521"/>
      <c r="N31" s="1521"/>
      <c r="O31" s="1521"/>
      <c r="P31" s="1521"/>
      <c r="Q31" s="1521"/>
      <c r="R31" s="1521"/>
      <c r="S31" s="1521"/>
      <c r="T31" s="1522"/>
      <c r="V31" s="31" t="s">
        <v>397</v>
      </c>
      <c r="AC31" s="32"/>
      <c r="AD31" s="32"/>
      <c r="AE31" s="32"/>
      <c r="AF31" s="32"/>
      <c r="AG31" s="32"/>
      <c r="AH31" s="32"/>
      <c r="AI31" s="32"/>
      <c r="AJ31" s="32"/>
      <c r="AK31" s="32"/>
      <c r="AL31" s="32"/>
      <c r="AM31" s="32"/>
      <c r="AN31" s="32"/>
      <c r="AO31" s="32"/>
    </row>
    <row r="32" spans="1:41" ht="18.75" customHeight="1" x14ac:dyDescent="0.3">
      <c r="A32" s="649"/>
      <c r="B32" s="650"/>
      <c r="C32" s="650"/>
      <c r="D32" s="650"/>
      <c r="E32" s="650"/>
      <c r="F32" s="650"/>
      <c r="G32" s="650"/>
      <c r="H32" s="650"/>
      <c r="I32" s="1521"/>
      <c r="J32" s="1521"/>
      <c r="K32" s="1521"/>
      <c r="L32" s="1521"/>
      <c r="M32" s="1521"/>
      <c r="N32" s="1521"/>
      <c r="O32" s="1521"/>
      <c r="P32" s="1521"/>
      <c r="Q32" s="1521"/>
      <c r="R32" s="1521"/>
      <c r="S32" s="1521"/>
      <c r="T32" s="1522"/>
      <c r="V32" s="1500" t="s">
        <v>398</v>
      </c>
      <c r="W32" s="660"/>
      <c r="X32" s="660"/>
      <c r="Y32" s="660"/>
      <c r="Z32" s="660"/>
      <c r="AA32" s="660"/>
      <c r="AB32" s="660"/>
      <c r="AC32" s="1633"/>
      <c r="AD32" s="1633"/>
      <c r="AE32" s="1633"/>
      <c r="AF32" s="1633"/>
      <c r="AG32" s="1633"/>
      <c r="AH32" s="1633"/>
      <c r="AI32" s="1633"/>
      <c r="AJ32" s="1633"/>
      <c r="AK32" s="1633"/>
      <c r="AL32" s="1633"/>
      <c r="AM32" s="1633"/>
      <c r="AN32" s="1633"/>
      <c r="AO32" s="1634"/>
    </row>
    <row r="33" spans="1:41" ht="18.75" customHeight="1" x14ac:dyDescent="0.3">
      <c r="A33" s="1517" t="s">
        <v>399</v>
      </c>
      <c r="B33" s="654"/>
      <c r="C33" s="654"/>
      <c r="D33" s="654"/>
      <c r="E33" s="654"/>
      <c r="F33" s="654"/>
      <c r="G33" s="654"/>
      <c r="H33" s="654"/>
      <c r="I33" s="1521"/>
      <c r="J33" s="1521"/>
      <c r="K33" s="1521"/>
      <c r="L33" s="1521"/>
      <c r="M33" s="1521"/>
      <c r="N33" s="1521"/>
      <c r="O33" s="1521"/>
      <c r="P33" s="1521"/>
      <c r="Q33" s="1521"/>
      <c r="R33" s="1521"/>
      <c r="S33" s="1521"/>
      <c r="T33" s="1522"/>
      <c r="V33" s="649"/>
      <c r="W33" s="650"/>
      <c r="X33" s="650"/>
      <c r="Y33" s="650"/>
      <c r="Z33" s="650"/>
      <c r="AA33" s="650"/>
      <c r="AB33" s="650"/>
      <c r="AC33" s="1521"/>
      <c r="AD33" s="1521"/>
      <c r="AE33" s="1521"/>
      <c r="AF33" s="1521"/>
      <c r="AG33" s="1521"/>
      <c r="AH33" s="1521"/>
      <c r="AI33" s="1521"/>
      <c r="AJ33" s="1521"/>
      <c r="AK33" s="1521"/>
      <c r="AL33" s="1521"/>
      <c r="AM33" s="1521"/>
      <c r="AN33" s="1521"/>
      <c r="AO33" s="1522"/>
    </row>
    <row r="34" spans="1:41" ht="18.75" customHeight="1" x14ac:dyDescent="0.3">
      <c r="A34" s="1517"/>
      <c r="B34" s="654"/>
      <c r="C34" s="654"/>
      <c r="D34" s="654"/>
      <c r="E34" s="654"/>
      <c r="F34" s="654"/>
      <c r="G34" s="654"/>
      <c r="H34" s="654"/>
      <c r="I34" s="1521"/>
      <c r="J34" s="1521"/>
      <c r="K34" s="1521"/>
      <c r="L34" s="1521"/>
      <c r="M34" s="1521"/>
      <c r="N34" s="1521"/>
      <c r="O34" s="1521"/>
      <c r="P34" s="1521"/>
      <c r="Q34" s="1521"/>
      <c r="R34" s="1521"/>
      <c r="S34" s="1521"/>
      <c r="T34" s="1522"/>
      <c r="V34" s="1517" t="s">
        <v>400</v>
      </c>
      <c r="W34" s="650"/>
      <c r="X34" s="650"/>
      <c r="Y34" s="650"/>
      <c r="Z34" s="650"/>
      <c r="AA34" s="650"/>
      <c r="AB34" s="650"/>
      <c r="AC34" s="1521"/>
      <c r="AD34" s="1521"/>
      <c r="AE34" s="1521"/>
      <c r="AF34" s="1521"/>
      <c r="AG34" s="1521"/>
      <c r="AH34" s="1521"/>
      <c r="AI34" s="1521"/>
      <c r="AJ34" s="1521"/>
      <c r="AK34" s="1521"/>
      <c r="AL34" s="1521"/>
      <c r="AM34" s="1521"/>
      <c r="AN34" s="1521"/>
      <c r="AO34" s="1522"/>
    </row>
    <row r="35" spans="1:41" ht="18.75" customHeight="1" x14ac:dyDescent="0.3">
      <c r="A35" s="1517"/>
      <c r="B35" s="654"/>
      <c r="C35" s="654"/>
      <c r="D35" s="654"/>
      <c r="E35" s="654"/>
      <c r="F35" s="654"/>
      <c r="G35" s="654"/>
      <c r="H35" s="654"/>
      <c r="I35" s="1521"/>
      <c r="J35" s="1521"/>
      <c r="K35" s="1521"/>
      <c r="L35" s="1521"/>
      <c r="M35" s="1521"/>
      <c r="N35" s="1521"/>
      <c r="O35" s="1521"/>
      <c r="P35" s="1521"/>
      <c r="Q35" s="1521"/>
      <c r="R35" s="1521"/>
      <c r="S35" s="1521"/>
      <c r="T35" s="1522"/>
      <c r="V35" s="649"/>
      <c r="W35" s="650"/>
      <c r="X35" s="650"/>
      <c r="Y35" s="650"/>
      <c r="Z35" s="650"/>
      <c r="AA35" s="650"/>
      <c r="AB35" s="650"/>
      <c r="AC35" s="1521"/>
      <c r="AD35" s="1521"/>
      <c r="AE35" s="1521"/>
      <c r="AF35" s="1521"/>
      <c r="AG35" s="1521"/>
      <c r="AH35" s="1521"/>
      <c r="AI35" s="1521"/>
      <c r="AJ35" s="1521"/>
      <c r="AK35" s="1521"/>
      <c r="AL35" s="1521"/>
      <c r="AM35" s="1521"/>
      <c r="AN35" s="1521"/>
      <c r="AO35" s="1522"/>
    </row>
    <row r="36" spans="1:41" ht="18.75" customHeight="1" x14ac:dyDescent="0.3">
      <c r="A36" s="1517"/>
      <c r="B36" s="654"/>
      <c r="C36" s="654"/>
      <c r="D36" s="654"/>
      <c r="E36" s="654"/>
      <c r="F36" s="654"/>
      <c r="G36" s="654"/>
      <c r="H36" s="654"/>
      <c r="I36" s="1521"/>
      <c r="J36" s="1521"/>
      <c r="K36" s="1521"/>
      <c r="L36" s="1521"/>
      <c r="M36" s="1521"/>
      <c r="N36" s="1521"/>
      <c r="O36" s="1521"/>
      <c r="P36" s="1521"/>
      <c r="Q36" s="1521"/>
      <c r="R36" s="1521"/>
      <c r="S36" s="1521"/>
      <c r="T36" s="1522"/>
      <c r="V36" s="649"/>
      <c r="W36" s="650"/>
      <c r="X36" s="650"/>
      <c r="Y36" s="650"/>
      <c r="Z36" s="650"/>
      <c r="AA36" s="650"/>
      <c r="AB36" s="650"/>
      <c r="AC36" s="1521"/>
      <c r="AD36" s="1521"/>
      <c r="AE36" s="1521"/>
      <c r="AF36" s="1521"/>
      <c r="AG36" s="1521"/>
      <c r="AH36" s="1521"/>
      <c r="AI36" s="1521"/>
      <c r="AJ36" s="1521"/>
      <c r="AK36" s="1521"/>
      <c r="AL36" s="1521"/>
      <c r="AM36" s="1521"/>
      <c r="AN36" s="1521"/>
      <c r="AO36" s="1522"/>
    </row>
    <row r="37" spans="1:41" ht="18.75" customHeight="1" thickBot="1" x14ac:dyDescent="0.35">
      <c r="A37" s="1518"/>
      <c r="B37" s="690"/>
      <c r="C37" s="690"/>
      <c r="D37" s="690"/>
      <c r="E37" s="690"/>
      <c r="F37" s="690"/>
      <c r="G37" s="690"/>
      <c r="H37" s="690"/>
      <c r="I37" s="1531"/>
      <c r="J37" s="1531"/>
      <c r="K37" s="1531"/>
      <c r="L37" s="1531"/>
      <c r="M37" s="1531"/>
      <c r="N37" s="1531"/>
      <c r="O37" s="1531"/>
      <c r="P37" s="1531"/>
      <c r="Q37" s="1531"/>
      <c r="R37" s="1531"/>
      <c r="S37" s="1531"/>
      <c r="T37" s="1532"/>
      <c r="V37" s="685"/>
      <c r="W37" s="686"/>
      <c r="X37" s="686"/>
      <c r="Y37" s="686"/>
      <c r="Z37" s="686"/>
      <c r="AA37" s="686"/>
      <c r="AB37" s="686"/>
      <c r="AC37" s="1531"/>
      <c r="AD37" s="1531"/>
      <c r="AE37" s="1531"/>
      <c r="AF37" s="1531"/>
      <c r="AG37" s="1531"/>
      <c r="AH37" s="1531"/>
      <c r="AI37" s="1531"/>
      <c r="AJ37" s="1531"/>
      <c r="AK37" s="1531"/>
      <c r="AL37" s="1531"/>
      <c r="AM37" s="1531"/>
      <c r="AN37" s="1531"/>
      <c r="AO37" s="1532"/>
    </row>
    <row r="38" spans="1:41" ht="18.75" customHeight="1" x14ac:dyDescent="0.3"/>
    <row r="39" spans="1:41" ht="18.75" customHeight="1" x14ac:dyDescent="0.3"/>
    <row r="40" spans="1:41" ht="18.75" customHeight="1" x14ac:dyDescent="0.3"/>
    <row r="41" spans="1:41" ht="18.75" customHeight="1" x14ac:dyDescent="0.3"/>
    <row r="42" spans="1:41" ht="18.75" customHeight="1" x14ac:dyDescent="0.3"/>
    <row r="43" spans="1:41" ht="18.75" customHeight="1" x14ac:dyDescent="0.3"/>
    <row r="44" spans="1:41" ht="18.75" customHeight="1" x14ac:dyDescent="0.3"/>
    <row r="45" spans="1:41" ht="18.75" customHeight="1" x14ac:dyDescent="0.3"/>
    <row r="46" spans="1:41" ht="18.75" customHeight="1" x14ac:dyDescent="0.3"/>
    <row r="47" spans="1:41" ht="18.75" customHeight="1" x14ac:dyDescent="0.3"/>
    <row r="48" spans="1:41"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sheetData>
  <sheetProtection selectLockedCells="1"/>
  <mergeCells count="65">
    <mergeCell ref="AC32:AO33"/>
    <mergeCell ref="A33:H37"/>
    <mergeCell ref="AI23:AN23"/>
    <mergeCell ref="I33:T37"/>
    <mergeCell ref="V34:AB37"/>
    <mergeCell ref="AC34:AO37"/>
    <mergeCell ref="AC24:AO26"/>
    <mergeCell ref="AC27:AO29"/>
    <mergeCell ref="J24:L25"/>
    <mergeCell ref="M24:R25"/>
    <mergeCell ref="S24:S25"/>
    <mergeCell ref="V24:AB26"/>
    <mergeCell ref="C27:H28"/>
    <mergeCell ref="I27:T28"/>
    <mergeCell ref="V27:AB29"/>
    <mergeCell ref="A29:H32"/>
    <mergeCell ref="C13:H14"/>
    <mergeCell ref="I13:T14"/>
    <mergeCell ref="S21:S22"/>
    <mergeCell ref="V23:AB23"/>
    <mergeCell ref="D24:H26"/>
    <mergeCell ref="J21:L22"/>
    <mergeCell ref="M21:R22"/>
    <mergeCell ref="I29:T32"/>
    <mergeCell ref="V32:AB33"/>
    <mergeCell ref="A15:B16"/>
    <mergeCell ref="C15:H16"/>
    <mergeCell ref="I15:T16"/>
    <mergeCell ref="V15:AO20"/>
    <mergeCell ref="A17:B28"/>
    <mergeCell ref="C17:H18"/>
    <mergeCell ref="M18:S18"/>
    <mergeCell ref="C19:H20"/>
    <mergeCell ref="K19:L19"/>
    <mergeCell ref="M19:O19"/>
    <mergeCell ref="K20:L20"/>
    <mergeCell ref="M20:O20"/>
    <mergeCell ref="C21:C26"/>
    <mergeCell ref="D21:H23"/>
    <mergeCell ref="C12:H12"/>
    <mergeCell ref="AN6:AO7"/>
    <mergeCell ref="A7:B14"/>
    <mergeCell ref="C7:H8"/>
    <mergeCell ref="N7:P7"/>
    <mergeCell ref="M8:S8"/>
    <mergeCell ref="V8:AG10"/>
    <mergeCell ref="AJ8:AJ10"/>
    <mergeCell ref="AN8:AO10"/>
    <mergeCell ref="C9:H10"/>
    <mergeCell ref="M10:S10"/>
    <mergeCell ref="C11:H11"/>
    <mergeCell ref="V11:AG12"/>
    <mergeCell ref="AI11:AI12"/>
    <mergeCell ref="AJ11:AJ12"/>
    <mergeCell ref="AM11:AM12"/>
    <mergeCell ref="AJ6:AJ7"/>
    <mergeCell ref="V4:AG5"/>
    <mergeCell ref="AJ4:AJ5"/>
    <mergeCell ref="AN4:AO5"/>
    <mergeCell ref="AN11:AO12"/>
    <mergeCell ref="A3:H3"/>
    <mergeCell ref="A4:H4"/>
    <mergeCell ref="A5:H6"/>
    <mergeCell ref="I5:T6"/>
    <mergeCell ref="V6:AG7"/>
  </mergeCells>
  <phoneticPr fontId="1"/>
  <printOptions horizontalCentered="1" verticalCentered="1"/>
  <pageMargins left="0.70866141732283472" right="0.19685039370078741" top="0.39370078740157483" bottom="0.39370078740157483" header="0.39370078740157483" footer="0"/>
  <pageSetup paperSize="9" scale="68" orientation="landscape" r:id="rId1"/>
  <headerFooter scaleWithDoc="0">
    <oddFooter>&amp;C12/23&amp;R&amp;F</oddFooter>
  </headerFooter>
  <rowBreaks count="1" manualBreakCount="1">
    <brk id="41" max="19" man="1"/>
  </rowBreaks>
  <colBreaks count="1" manualBreakCount="1">
    <brk id="41"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85725</xdr:colOff>
                    <xdr:row>2</xdr:row>
                    <xdr:rowOff>228600</xdr:rowOff>
                  </from>
                  <to>
                    <xdr:col>11</xdr:col>
                    <xdr:colOff>323850</xdr:colOff>
                    <xdr:row>3</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66675</xdr:colOff>
                    <xdr:row>3</xdr:row>
                    <xdr:rowOff>0</xdr:rowOff>
                  </from>
                  <to>
                    <xdr:col>15</xdr:col>
                    <xdr:colOff>304800</xdr:colOff>
                    <xdr:row>4</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66675</xdr:colOff>
                    <xdr:row>6</xdr:row>
                    <xdr:rowOff>0</xdr:rowOff>
                  </from>
                  <to>
                    <xdr:col>17</xdr:col>
                    <xdr:colOff>304800</xdr:colOff>
                    <xdr:row>7</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12</xdr:col>
                    <xdr:colOff>190500</xdr:colOff>
                    <xdr:row>6</xdr:row>
                    <xdr:rowOff>0</xdr:rowOff>
                  </from>
                  <to>
                    <xdr:col>13</xdr:col>
                    <xdr:colOff>76200</xdr:colOff>
                    <xdr:row>7</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66675</xdr:colOff>
                    <xdr:row>6</xdr:row>
                    <xdr:rowOff>0</xdr:rowOff>
                  </from>
                  <to>
                    <xdr:col>9</xdr:col>
                    <xdr:colOff>304800</xdr:colOff>
                    <xdr:row>7</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66675</xdr:colOff>
                    <xdr:row>7</xdr:row>
                    <xdr:rowOff>0</xdr:rowOff>
                  </from>
                  <to>
                    <xdr:col>9</xdr:col>
                    <xdr:colOff>304800</xdr:colOff>
                    <xdr:row>8</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66675</xdr:colOff>
                    <xdr:row>8</xdr:row>
                    <xdr:rowOff>0</xdr:rowOff>
                  </from>
                  <to>
                    <xdr:col>17</xdr:col>
                    <xdr:colOff>304800</xdr:colOff>
                    <xdr:row>9</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8</xdr:col>
                    <xdr:colOff>66675</xdr:colOff>
                    <xdr:row>8</xdr:row>
                    <xdr:rowOff>0</xdr:rowOff>
                  </from>
                  <to>
                    <xdr:col>8</xdr:col>
                    <xdr:colOff>304800</xdr:colOff>
                    <xdr:row>9</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66675</xdr:colOff>
                    <xdr:row>9</xdr:row>
                    <xdr:rowOff>0</xdr:rowOff>
                  </from>
                  <to>
                    <xdr:col>9</xdr:col>
                    <xdr:colOff>304800</xdr:colOff>
                    <xdr:row>10</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11</xdr:col>
                    <xdr:colOff>66675</xdr:colOff>
                    <xdr:row>8</xdr:row>
                    <xdr:rowOff>0</xdr:rowOff>
                  </from>
                  <to>
                    <xdr:col>11</xdr:col>
                    <xdr:colOff>304800</xdr:colOff>
                    <xdr:row>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14</xdr:col>
                    <xdr:colOff>66675</xdr:colOff>
                    <xdr:row>8</xdr:row>
                    <xdr:rowOff>0</xdr:rowOff>
                  </from>
                  <to>
                    <xdr:col>14</xdr:col>
                    <xdr:colOff>304800</xdr:colOff>
                    <xdr:row>9</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11</xdr:col>
                    <xdr:colOff>85725</xdr:colOff>
                    <xdr:row>9</xdr:row>
                    <xdr:rowOff>228600</xdr:rowOff>
                  </from>
                  <to>
                    <xdr:col>11</xdr:col>
                    <xdr:colOff>323850</xdr:colOff>
                    <xdr:row>10</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66675</xdr:colOff>
                    <xdr:row>10</xdr:row>
                    <xdr:rowOff>0</xdr:rowOff>
                  </from>
                  <to>
                    <xdr:col>15</xdr:col>
                    <xdr:colOff>304800</xdr:colOff>
                    <xdr:row>11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11</xdr:col>
                    <xdr:colOff>85725</xdr:colOff>
                    <xdr:row>10</xdr:row>
                    <xdr:rowOff>228600</xdr:rowOff>
                  </from>
                  <to>
                    <xdr:col>11</xdr:col>
                    <xdr:colOff>323850</xdr:colOff>
                    <xdr:row>11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15</xdr:col>
                    <xdr:colOff>66675</xdr:colOff>
                    <xdr:row>11</xdr:row>
                    <xdr:rowOff>0</xdr:rowOff>
                  </from>
                  <to>
                    <xdr:col>15</xdr:col>
                    <xdr:colOff>304800</xdr:colOff>
                    <xdr:row>12</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66675</xdr:colOff>
                    <xdr:row>16</xdr:row>
                    <xdr:rowOff>0</xdr:rowOff>
                  </from>
                  <to>
                    <xdr:col>17</xdr:col>
                    <xdr:colOff>304800</xdr:colOff>
                    <xdr:row>17</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66675</xdr:colOff>
                    <xdr:row>16</xdr:row>
                    <xdr:rowOff>0</xdr:rowOff>
                  </from>
                  <to>
                    <xdr:col>8</xdr:col>
                    <xdr:colOff>304800</xdr:colOff>
                    <xdr:row>17</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66675</xdr:colOff>
                    <xdr:row>17</xdr:row>
                    <xdr:rowOff>0</xdr:rowOff>
                  </from>
                  <to>
                    <xdr:col>9</xdr:col>
                    <xdr:colOff>304800</xdr:colOff>
                    <xdr:row>18</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11</xdr:col>
                    <xdr:colOff>66675</xdr:colOff>
                    <xdr:row>16</xdr:row>
                    <xdr:rowOff>0</xdr:rowOff>
                  </from>
                  <to>
                    <xdr:col>11</xdr:col>
                    <xdr:colOff>304800</xdr:colOff>
                    <xdr:row>17</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14</xdr:col>
                    <xdr:colOff>66675</xdr:colOff>
                    <xdr:row>16</xdr:row>
                    <xdr:rowOff>0</xdr:rowOff>
                  </from>
                  <to>
                    <xdr:col>14</xdr:col>
                    <xdr:colOff>304800</xdr:colOff>
                    <xdr:row>17</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10</xdr:col>
                    <xdr:colOff>85725</xdr:colOff>
                    <xdr:row>22</xdr:row>
                    <xdr:rowOff>0</xdr:rowOff>
                  </from>
                  <to>
                    <xdr:col>10</xdr:col>
                    <xdr:colOff>323850</xdr:colOff>
                    <xdr:row>23</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66675</xdr:colOff>
                    <xdr:row>22</xdr:row>
                    <xdr:rowOff>0</xdr:rowOff>
                  </from>
                  <to>
                    <xdr:col>14</xdr:col>
                    <xdr:colOff>304800</xdr:colOff>
                    <xdr:row>23</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85725</xdr:colOff>
                    <xdr:row>25</xdr:row>
                    <xdr:rowOff>0</xdr:rowOff>
                  </from>
                  <to>
                    <xdr:col>10</xdr:col>
                    <xdr:colOff>323850</xdr:colOff>
                    <xdr:row>26</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14</xdr:col>
                    <xdr:colOff>66675</xdr:colOff>
                    <xdr:row>25</xdr:row>
                    <xdr:rowOff>0</xdr:rowOff>
                  </from>
                  <to>
                    <xdr:col>14</xdr:col>
                    <xdr:colOff>304800</xdr:colOff>
                    <xdr:row>26</xdr:row>
                    <xdr:rowOff>0</xdr:rowOff>
                  </to>
                </anchor>
              </controlPr>
            </control>
          </mc:Choice>
        </mc:AlternateContent>
        <mc:AlternateContent xmlns:mc="http://schemas.openxmlformats.org/markup-compatibility/2006">
          <mc:Choice Requires="x14">
            <control shapeId="14363" r:id="rId28" name="Check Box 27">
              <controlPr defaultSize="0" autoFill="0" autoLine="0" autoPict="0">
                <anchor moveWithCells="1">
                  <from>
                    <xdr:col>34</xdr:col>
                    <xdr:colOff>95250</xdr:colOff>
                    <xdr:row>5</xdr:row>
                    <xdr:rowOff>142875</xdr:rowOff>
                  </from>
                  <to>
                    <xdr:col>34</xdr:col>
                    <xdr:colOff>333375</xdr:colOff>
                    <xdr:row>6</xdr:row>
                    <xdr:rowOff>142875</xdr:rowOff>
                  </to>
                </anchor>
              </controlPr>
            </control>
          </mc:Choice>
        </mc:AlternateContent>
        <mc:AlternateContent xmlns:mc="http://schemas.openxmlformats.org/markup-compatibility/2006">
          <mc:Choice Requires="x14">
            <control shapeId="14364" r:id="rId29" name="Check Box 28">
              <controlPr defaultSize="0" autoFill="0" autoLine="0" autoPict="0">
                <anchor moveWithCells="1">
                  <from>
                    <xdr:col>38</xdr:col>
                    <xdr:colOff>76200</xdr:colOff>
                    <xdr:row>5</xdr:row>
                    <xdr:rowOff>123825</xdr:rowOff>
                  </from>
                  <to>
                    <xdr:col>38</xdr:col>
                    <xdr:colOff>314325</xdr:colOff>
                    <xdr:row>6</xdr:row>
                    <xdr:rowOff>123825</xdr:rowOff>
                  </to>
                </anchor>
              </controlPr>
            </control>
          </mc:Choice>
        </mc:AlternateContent>
        <mc:AlternateContent xmlns:mc="http://schemas.openxmlformats.org/markup-compatibility/2006">
          <mc:Choice Requires="x14">
            <control shapeId="14365" r:id="rId30" name="Check Box 29">
              <controlPr defaultSize="0" autoFill="0" autoLine="0" autoPict="0">
                <anchor moveWithCells="1">
                  <from>
                    <xdr:col>34</xdr:col>
                    <xdr:colOff>104775</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4366" r:id="rId31" name="Check Box 30">
              <controlPr defaultSize="0" autoFill="0" autoLine="0" autoPict="0">
                <anchor moveWithCells="1">
                  <from>
                    <xdr:col>38</xdr:col>
                    <xdr:colOff>104775</xdr:colOff>
                    <xdr:row>7</xdr:row>
                    <xdr:rowOff>228600</xdr:rowOff>
                  </from>
                  <to>
                    <xdr:col>39</xdr:col>
                    <xdr:colOff>9525</xdr:colOff>
                    <xdr:row>9</xdr:row>
                    <xdr:rowOff>9525</xdr:rowOff>
                  </to>
                </anchor>
              </controlPr>
            </control>
          </mc:Choice>
        </mc:AlternateContent>
        <mc:AlternateContent xmlns:mc="http://schemas.openxmlformats.org/markup-compatibility/2006">
          <mc:Choice Requires="x14">
            <control shapeId="14367" r:id="rId32" name="Check Box 31">
              <controlPr defaultSize="0" autoFill="0" autoLine="0" autoPict="0">
                <anchor moveWithCells="1">
                  <from>
                    <xdr:col>34</xdr:col>
                    <xdr:colOff>85725</xdr:colOff>
                    <xdr:row>10</xdr:row>
                    <xdr:rowOff>104775</xdr:rowOff>
                  </from>
                  <to>
                    <xdr:col>34</xdr:col>
                    <xdr:colOff>323850</xdr:colOff>
                    <xdr:row>11</xdr:row>
                    <xdr:rowOff>104775</xdr:rowOff>
                  </to>
                </anchor>
              </controlPr>
            </control>
          </mc:Choice>
        </mc:AlternateContent>
        <mc:AlternateContent xmlns:mc="http://schemas.openxmlformats.org/markup-compatibility/2006">
          <mc:Choice Requires="x14">
            <control shapeId="14368" r:id="rId33" name="Check Box 32">
              <controlPr defaultSize="0" autoFill="0" autoLine="0" autoPict="0">
                <anchor moveWithCells="1">
                  <from>
                    <xdr:col>38</xdr:col>
                    <xdr:colOff>76200</xdr:colOff>
                    <xdr:row>10</xdr:row>
                    <xdr:rowOff>104775</xdr:rowOff>
                  </from>
                  <to>
                    <xdr:col>38</xdr:col>
                    <xdr:colOff>314325</xdr:colOff>
                    <xdr:row>11</xdr:row>
                    <xdr:rowOff>104775</xdr:rowOff>
                  </to>
                </anchor>
              </controlPr>
            </control>
          </mc:Choice>
        </mc:AlternateContent>
        <mc:AlternateContent xmlns:mc="http://schemas.openxmlformats.org/markup-compatibility/2006">
          <mc:Choice Requires="x14">
            <control shapeId="14369" r:id="rId34" name="Check Box 33">
              <controlPr defaultSize="0" autoFill="0" autoLine="0" autoPict="0">
                <anchor moveWithCells="1">
                  <from>
                    <xdr:col>28</xdr:col>
                    <xdr:colOff>66675</xdr:colOff>
                    <xdr:row>22</xdr:row>
                    <xdr:rowOff>0</xdr:rowOff>
                  </from>
                  <to>
                    <xdr:col>28</xdr:col>
                    <xdr:colOff>304800</xdr:colOff>
                    <xdr:row>23</xdr:row>
                    <xdr:rowOff>0</xdr:rowOff>
                  </to>
                </anchor>
              </controlPr>
            </control>
          </mc:Choice>
        </mc:AlternateContent>
        <mc:AlternateContent xmlns:mc="http://schemas.openxmlformats.org/markup-compatibility/2006">
          <mc:Choice Requires="x14">
            <control shapeId="14370" r:id="rId35" name="Check Box 34">
              <controlPr defaultSize="0" autoFill="0" autoLine="0" autoPict="0">
                <anchor moveWithCells="1">
                  <from>
                    <xdr:col>31</xdr:col>
                    <xdr:colOff>85725</xdr:colOff>
                    <xdr:row>22</xdr:row>
                    <xdr:rowOff>0</xdr:rowOff>
                  </from>
                  <to>
                    <xdr:col>31</xdr:col>
                    <xdr:colOff>323850</xdr:colOff>
                    <xdr:row>23</xdr:row>
                    <xdr:rowOff>0</xdr:rowOff>
                  </to>
                </anchor>
              </controlPr>
            </control>
          </mc:Choice>
        </mc:AlternateContent>
        <mc:AlternateContent xmlns:mc="http://schemas.openxmlformats.org/markup-compatibility/2006">
          <mc:Choice Requires="x14">
            <control shapeId="14373" r:id="rId36" name="Check Box 37">
              <controlPr defaultSize="0" autoFill="0" autoLine="0" autoPict="0">
                <anchor moveWithCells="1">
                  <from>
                    <xdr:col>34</xdr:col>
                    <xdr:colOff>95250</xdr:colOff>
                    <xdr:row>5</xdr:row>
                    <xdr:rowOff>142875</xdr:rowOff>
                  </from>
                  <to>
                    <xdr:col>34</xdr:col>
                    <xdr:colOff>333375</xdr:colOff>
                    <xdr:row>6</xdr:row>
                    <xdr:rowOff>142875</xdr:rowOff>
                  </to>
                </anchor>
              </controlPr>
            </control>
          </mc:Choice>
        </mc:AlternateContent>
        <mc:AlternateContent xmlns:mc="http://schemas.openxmlformats.org/markup-compatibility/2006">
          <mc:Choice Requires="x14">
            <control shapeId="14374" r:id="rId37" name="Check Box 38">
              <controlPr defaultSize="0" autoFill="0" autoLine="0" autoPict="0">
                <anchor moveWithCells="1">
                  <from>
                    <xdr:col>38</xdr:col>
                    <xdr:colOff>76200</xdr:colOff>
                    <xdr:row>5</xdr:row>
                    <xdr:rowOff>123825</xdr:rowOff>
                  </from>
                  <to>
                    <xdr:col>38</xdr:col>
                    <xdr:colOff>314325</xdr:colOff>
                    <xdr:row>6</xdr:row>
                    <xdr:rowOff>123825</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34</xdr:col>
                    <xdr:colOff>104775</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4376" r:id="rId39" name="Check Box 40">
              <controlPr defaultSize="0" autoFill="0" autoLine="0" autoPict="0">
                <anchor moveWithCells="1">
                  <from>
                    <xdr:col>38</xdr:col>
                    <xdr:colOff>104775</xdr:colOff>
                    <xdr:row>7</xdr:row>
                    <xdr:rowOff>228600</xdr:rowOff>
                  </from>
                  <to>
                    <xdr:col>39</xdr:col>
                    <xdr:colOff>9525</xdr:colOff>
                    <xdr:row>9</xdr:row>
                    <xdr:rowOff>9525</xdr:rowOff>
                  </to>
                </anchor>
              </controlPr>
            </control>
          </mc:Choice>
        </mc:AlternateContent>
        <mc:AlternateContent xmlns:mc="http://schemas.openxmlformats.org/markup-compatibility/2006">
          <mc:Choice Requires="x14">
            <control shapeId="14377" r:id="rId40" name="Check Box 41">
              <controlPr defaultSize="0" autoFill="0" autoLine="0" autoPict="0">
                <anchor moveWithCells="1">
                  <from>
                    <xdr:col>34</xdr:col>
                    <xdr:colOff>85725</xdr:colOff>
                    <xdr:row>10</xdr:row>
                    <xdr:rowOff>104775</xdr:rowOff>
                  </from>
                  <to>
                    <xdr:col>34</xdr:col>
                    <xdr:colOff>323850</xdr:colOff>
                    <xdr:row>11</xdr:row>
                    <xdr:rowOff>104775</xdr:rowOff>
                  </to>
                </anchor>
              </controlPr>
            </control>
          </mc:Choice>
        </mc:AlternateContent>
        <mc:AlternateContent xmlns:mc="http://schemas.openxmlformats.org/markup-compatibility/2006">
          <mc:Choice Requires="x14">
            <control shapeId="14378" r:id="rId41" name="Check Box 42">
              <controlPr defaultSize="0" autoFill="0" autoLine="0" autoPict="0">
                <anchor moveWithCells="1">
                  <from>
                    <xdr:col>38</xdr:col>
                    <xdr:colOff>76200</xdr:colOff>
                    <xdr:row>10</xdr:row>
                    <xdr:rowOff>104775</xdr:rowOff>
                  </from>
                  <to>
                    <xdr:col>38</xdr:col>
                    <xdr:colOff>314325</xdr:colOff>
                    <xdr:row>11</xdr:row>
                    <xdr:rowOff>104775</xdr:rowOff>
                  </to>
                </anchor>
              </controlPr>
            </control>
          </mc:Choice>
        </mc:AlternateContent>
        <mc:AlternateContent xmlns:mc="http://schemas.openxmlformats.org/markup-compatibility/2006">
          <mc:Choice Requires="x14">
            <control shapeId="14379" r:id="rId42" name="Check Box 43">
              <controlPr defaultSize="0" autoFill="0" autoLine="0" autoPict="0">
                <anchor moveWithCells="1">
                  <from>
                    <xdr:col>34</xdr:col>
                    <xdr:colOff>95250</xdr:colOff>
                    <xdr:row>3</xdr:row>
                    <xdr:rowOff>142875</xdr:rowOff>
                  </from>
                  <to>
                    <xdr:col>34</xdr:col>
                    <xdr:colOff>333375</xdr:colOff>
                    <xdr:row>4</xdr:row>
                    <xdr:rowOff>142875</xdr:rowOff>
                  </to>
                </anchor>
              </controlPr>
            </control>
          </mc:Choice>
        </mc:AlternateContent>
        <mc:AlternateContent xmlns:mc="http://schemas.openxmlformats.org/markup-compatibility/2006">
          <mc:Choice Requires="x14">
            <control shapeId="14380" r:id="rId43" name="Check Box 44">
              <controlPr defaultSize="0" autoFill="0" autoLine="0" autoPict="0">
                <anchor moveWithCells="1">
                  <from>
                    <xdr:col>38</xdr:col>
                    <xdr:colOff>76200</xdr:colOff>
                    <xdr:row>3</xdr:row>
                    <xdr:rowOff>123825</xdr:rowOff>
                  </from>
                  <to>
                    <xdr:col>38</xdr:col>
                    <xdr:colOff>314325</xdr:colOff>
                    <xdr:row>4</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FAE7-05B1-432D-BB13-734BBA40DB55}">
  <sheetPr>
    <tabColor theme="7" tint="0.79998168889431442"/>
    <pageSetUpPr fitToPage="1"/>
  </sheetPr>
  <dimension ref="A1:BX185"/>
  <sheetViews>
    <sheetView view="pageBreakPreview" zoomScale="80" zoomScaleNormal="70" zoomScaleSheetLayoutView="80" workbookViewId="0">
      <selection activeCell="T13" sqref="T13:W22"/>
    </sheetView>
  </sheetViews>
  <sheetFormatPr defaultRowHeight="16.5" x14ac:dyDescent="0.4"/>
  <cols>
    <col min="1" max="63" width="4.25" style="26" customWidth="1"/>
    <col min="64" max="76" width="9" style="26"/>
    <col min="77" max="256" width="9" style="3"/>
    <col min="257" max="319" width="4.25" style="3" customWidth="1"/>
    <col min="320" max="512" width="9" style="3"/>
    <col min="513" max="575" width="4.25" style="3" customWidth="1"/>
    <col min="576" max="768" width="9" style="3"/>
    <col min="769" max="831" width="4.25" style="3" customWidth="1"/>
    <col min="832" max="1024" width="9" style="3"/>
    <col min="1025" max="1087" width="4.25" style="3" customWidth="1"/>
    <col min="1088" max="1280" width="9" style="3"/>
    <col min="1281" max="1343" width="4.25" style="3" customWidth="1"/>
    <col min="1344" max="1536" width="9" style="3"/>
    <col min="1537" max="1599" width="4.25" style="3" customWidth="1"/>
    <col min="1600" max="1792" width="9" style="3"/>
    <col min="1793" max="1855" width="4.25" style="3" customWidth="1"/>
    <col min="1856" max="2048" width="9" style="3"/>
    <col min="2049" max="2111" width="4.25" style="3" customWidth="1"/>
    <col min="2112" max="2304" width="9" style="3"/>
    <col min="2305" max="2367" width="4.25" style="3" customWidth="1"/>
    <col min="2368" max="2560" width="9" style="3"/>
    <col min="2561" max="2623" width="4.25" style="3" customWidth="1"/>
    <col min="2624" max="2816" width="9" style="3"/>
    <col min="2817" max="2879" width="4.25" style="3" customWidth="1"/>
    <col min="2880" max="3072" width="9" style="3"/>
    <col min="3073" max="3135" width="4.25" style="3" customWidth="1"/>
    <col min="3136" max="3328" width="9" style="3"/>
    <col min="3329" max="3391" width="4.25" style="3" customWidth="1"/>
    <col min="3392" max="3584" width="9" style="3"/>
    <col min="3585" max="3647" width="4.25" style="3" customWidth="1"/>
    <col min="3648" max="3840" width="9" style="3"/>
    <col min="3841" max="3903" width="4.25" style="3" customWidth="1"/>
    <col min="3904" max="4096" width="9" style="3"/>
    <col min="4097" max="4159" width="4.25" style="3" customWidth="1"/>
    <col min="4160" max="4352" width="9" style="3"/>
    <col min="4353" max="4415" width="4.25" style="3" customWidth="1"/>
    <col min="4416" max="4608" width="9" style="3"/>
    <col min="4609" max="4671" width="4.25" style="3" customWidth="1"/>
    <col min="4672" max="4864" width="9" style="3"/>
    <col min="4865" max="4927" width="4.25" style="3" customWidth="1"/>
    <col min="4928" max="5120" width="9" style="3"/>
    <col min="5121" max="5183" width="4.25" style="3" customWidth="1"/>
    <col min="5184" max="5376" width="9" style="3"/>
    <col min="5377" max="5439" width="4.25" style="3" customWidth="1"/>
    <col min="5440" max="5632" width="9" style="3"/>
    <col min="5633" max="5695" width="4.25" style="3" customWidth="1"/>
    <col min="5696" max="5888" width="9" style="3"/>
    <col min="5889" max="5951" width="4.25" style="3" customWidth="1"/>
    <col min="5952" max="6144" width="9" style="3"/>
    <col min="6145" max="6207" width="4.25" style="3" customWidth="1"/>
    <col min="6208" max="6400" width="9" style="3"/>
    <col min="6401" max="6463" width="4.25" style="3" customWidth="1"/>
    <col min="6464" max="6656" width="9" style="3"/>
    <col min="6657" max="6719" width="4.25" style="3" customWidth="1"/>
    <col min="6720" max="6912" width="9" style="3"/>
    <col min="6913" max="6975" width="4.25" style="3" customWidth="1"/>
    <col min="6976" max="7168" width="9" style="3"/>
    <col min="7169" max="7231" width="4.25" style="3" customWidth="1"/>
    <col min="7232" max="7424" width="9" style="3"/>
    <col min="7425" max="7487" width="4.25" style="3" customWidth="1"/>
    <col min="7488" max="7680" width="9" style="3"/>
    <col min="7681" max="7743" width="4.25" style="3" customWidth="1"/>
    <col min="7744" max="7936" width="9" style="3"/>
    <col min="7937" max="7999" width="4.25" style="3" customWidth="1"/>
    <col min="8000" max="8192" width="9" style="3"/>
    <col min="8193" max="8255" width="4.25" style="3" customWidth="1"/>
    <col min="8256" max="8448" width="9" style="3"/>
    <col min="8449" max="8511" width="4.25" style="3" customWidth="1"/>
    <col min="8512" max="8704" width="9" style="3"/>
    <col min="8705" max="8767" width="4.25" style="3" customWidth="1"/>
    <col min="8768" max="8960" width="9" style="3"/>
    <col min="8961" max="9023" width="4.25" style="3" customWidth="1"/>
    <col min="9024" max="9216" width="9" style="3"/>
    <col min="9217" max="9279" width="4.25" style="3" customWidth="1"/>
    <col min="9280" max="9472" width="9" style="3"/>
    <col min="9473" max="9535" width="4.25" style="3" customWidth="1"/>
    <col min="9536" max="9728" width="9" style="3"/>
    <col min="9729" max="9791" width="4.25" style="3" customWidth="1"/>
    <col min="9792" max="9984" width="9" style="3"/>
    <col min="9985" max="10047" width="4.25" style="3" customWidth="1"/>
    <col min="10048" max="10240" width="9" style="3"/>
    <col min="10241" max="10303" width="4.25" style="3" customWidth="1"/>
    <col min="10304" max="10496" width="9" style="3"/>
    <col min="10497" max="10559" width="4.25" style="3" customWidth="1"/>
    <col min="10560" max="10752" width="9" style="3"/>
    <col min="10753" max="10815" width="4.25" style="3" customWidth="1"/>
    <col min="10816" max="11008" width="9" style="3"/>
    <col min="11009" max="11071" width="4.25" style="3" customWidth="1"/>
    <col min="11072" max="11264" width="9" style="3"/>
    <col min="11265" max="11327" width="4.25" style="3" customWidth="1"/>
    <col min="11328" max="11520" width="9" style="3"/>
    <col min="11521" max="11583" width="4.25" style="3" customWidth="1"/>
    <col min="11584" max="11776" width="9" style="3"/>
    <col min="11777" max="11839" width="4.25" style="3" customWidth="1"/>
    <col min="11840" max="12032" width="9" style="3"/>
    <col min="12033" max="12095" width="4.25" style="3" customWidth="1"/>
    <col min="12096" max="12288" width="9" style="3"/>
    <col min="12289" max="12351" width="4.25" style="3" customWidth="1"/>
    <col min="12352" max="12544" width="9" style="3"/>
    <col min="12545" max="12607" width="4.25" style="3" customWidth="1"/>
    <col min="12608" max="12800" width="9" style="3"/>
    <col min="12801" max="12863" width="4.25" style="3" customWidth="1"/>
    <col min="12864" max="13056" width="9" style="3"/>
    <col min="13057" max="13119" width="4.25" style="3" customWidth="1"/>
    <col min="13120" max="13312" width="9" style="3"/>
    <col min="13313" max="13375" width="4.25" style="3" customWidth="1"/>
    <col min="13376" max="13568" width="9" style="3"/>
    <col min="13569" max="13631" width="4.25" style="3" customWidth="1"/>
    <col min="13632" max="13824" width="9" style="3"/>
    <col min="13825" max="13887" width="4.25" style="3" customWidth="1"/>
    <col min="13888" max="14080" width="9" style="3"/>
    <col min="14081" max="14143" width="4.25" style="3" customWidth="1"/>
    <col min="14144" max="14336" width="9" style="3"/>
    <col min="14337" max="14399" width="4.25" style="3" customWidth="1"/>
    <col min="14400" max="14592" width="9" style="3"/>
    <col min="14593" max="14655" width="4.25" style="3" customWidth="1"/>
    <col min="14656" max="14848" width="9" style="3"/>
    <col min="14849" max="14911" width="4.25" style="3" customWidth="1"/>
    <col min="14912" max="15104" width="9" style="3"/>
    <col min="15105" max="15167" width="4.25" style="3" customWidth="1"/>
    <col min="15168" max="15360" width="9" style="3"/>
    <col min="15361" max="15423" width="4.25" style="3" customWidth="1"/>
    <col min="15424" max="15616" width="9" style="3"/>
    <col min="15617" max="15679" width="4.25" style="3" customWidth="1"/>
    <col min="15680" max="15872" width="9" style="3"/>
    <col min="15873" max="15935" width="4.25" style="3" customWidth="1"/>
    <col min="15936" max="16128" width="9" style="3"/>
    <col min="16129" max="16191" width="4.25" style="3" customWidth="1"/>
    <col min="16192" max="16384" width="9" style="3"/>
  </cols>
  <sheetData>
    <row r="1" spans="1:65" ht="18.75" customHeight="1" x14ac:dyDescent="0.4">
      <c r="A1" s="60" t="s">
        <v>873</v>
      </c>
      <c r="B1" s="31"/>
    </row>
    <row r="2" spans="1:65" ht="18.75" customHeight="1" thickBot="1" x14ac:dyDescent="0.45">
      <c r="A2" s="31" t="str">
        <f>"（６）地域等との交流状況（令和"&amp;表紙・鑑!S3-1&amp;"年度）"</f>
        <v>（６）地域等との交流状況（令和5年度）</v>
      </c>
      <c r="B2" s="31"/>
      <c r="T2" s="31" t="s">
        <v>401</v>
      </c>
    </row>
    <row r="3" spans="1:65" ht="18.75" customHeight="1" x14ac:dyDescent="0.4">
      <c r="A3" s="659" t="s">
        <v>402</v>
      </c>
      <c r="B3" s="660"/>
      <c r="C3" s="660"/>
      <c r="D3" s="660"/>
      <c r="E3" s="660" t="s">
        <v>403</v>
      </c>
      <c r="F3" s="660"/>
      <c r="G3" s="660"/>
      <c r="H3" s="660"/>
      <c r="I3" s="660"/>
      <c r="J3" s="704"/>
      <c r="K3" s="660" t="s">
        <v>404</v>
      </c>
      <c r="L3" s="660"/>
      <c r="M3" s="660"/>
      <c r="N3" s="660"/>
      <c r="O3" s="660"/>
      <c r="P3" s="660"/>
      <c r="Q3" s="660"/>
      <c r="R3" s="1524"/>
      <c r="T3" s="1637" t="s">
        <v>405</v>
      </c>
      <c r="U3" s="707"/>
      <c r="V3" s="707"/>
      <c r="W3" s="769"/>
      <c r="X3" s="1638"/>
      <c r="Y3" s="1640" t="s">
        <v>406</v>
      </c>
      <c r="Z3" s="1641" t="s">
        <v>407</v>
      </c>
      <c r="AA3" s="707"/>
      <c r="AB3" s="707"/>
      <c r="AC3" s="707"/>
      <c r="AD3" s="707"/>
      <c r="AE3" s="1642"/>
      <c r="AF3" s="1621"/>
      <c r="AG3" s="1621"/>
      <c r="AH3" s="1621"/>
      <c r="AI3" s="1621"/>
      <c r="AJ3" s="1621"/>
      <c r="AK3" s="1621"/>
      <c r="AL3" s="1621"/>
      <c r="AM3" s="1621"/>
      <c r="AN3" s="1621"/>
      <c r="AO3" s="1622"/>
    </row>
    <row r="4" spans="1:65" ht="18.75" customHeight="1" x14ac:dyDescent="0.4">
      <c r="A4" s="649"/>
      <c r="B4" s="650"/>
      <c r="C4" s="650"/>
      <c r="D4" s="650"/>
      <c r="E4" s="650"/>
      <c r="F4" s="650"/>
      <c r="G4" s="650"/>
      <c r="H4" s="650"/>
      <c r="I4" s="650"/>
      <c r="J4" s="682"/>
      <c r="K4" s="650" t="s">
        <v>408</v>
      </c>
      <c r="L4" s="650"/>
      <c r="M4" s="654" t="s">
        <v>409</v>
      </c>
      <c r="N4" s="650"/>
      <c r="O4" s="654" t="s">
        <v>410</v>
      </c>
      <c r="P4" s="650"/>
      <c r="Q4" s="650" t="s">
        <v>162</v>
      </c>
      <c r="R4" s="1525"/>
      <c r="T4" s="740"/>
      <c r="U4" s="741"/>
      <c r="V4" s="741"/>
      <c r="W4" s="742"/>
      <c r="X4" s="1639"/>
      <c r="Y4" s="1529"/>
      <c r="Z4" s="678"/>
      <c r="AA4" s="657"/>
      <c r="AB4" s="657"/>
      <c r="AC4" s="657"/>
      <c r="AD4" s="657"/>
      <c r="AE4" s="1617"/>
      <c r="AF4" s="1618"/>
      <c r="AG4" s="1618"/>
      <c r="AH4" s="1618"/>
      <c r="AI4" s="1618"/>
      <c r="AJ4" s="1618"/>
      <c r="AK4" s="1618"/>
      <c r="AL4" s="1618"/>
      <c r="AM4" s="1618"/>
      <c r="AN4" s="1618"/>
      <c r="AO4" s="1619"/>
    </row>
    <row r="5" spans="1:65" ht="18.75" customHeight="1" x14ac:dyDescent="0.4">
      <c r="A5" s="649"/>
      <c r="B5" s="650"/>
      <c r="C5" s="650"/>
      <c r="D5" s="650"/>
      <c r="E5" s="650"/>
      <c r="F5" s="650"/>
      <c r="G5" s="650"/>
      <c r="H5" s="650"/>
      <c r="I5" s="650"/>
      <c r="J5" s="682"/>
      <c r="K5" s="650"/>
      <c r="L5" s="650"/>
      <c r="M5" s="650"/>
      <c r="N5" s="650"/>
      <c r="O5" s="650"/>
      <c r="P5" s="650"/>
      <c r="Q5" s="650"/>
      <c r="R5" s="1525"/>
      <c r="T5" s="740"/>
      <c r="U5" s="741"/>
      <c r="V5" s="741"/>
      <c r="W5" s="742"/>
      <c r="X5" s="1639"/>
      <c r="Y5" s="1529" t="s">
        <v>411</v>
      </c>
      <c r="Z5" s="784" t="s">
        <v>412</v>
      </c>
      <c r="AA5" s="710"/>
      <c r="AB5" s="710"/>
      <c r="AC5" s="710"/>
      <c r="AD5" s="711"/>
      <c r="AE5" s="1615"/>
      <c r="AF5" s="1615"/>
      <c r="AG5" s="1615"/>
      <c r="AH5" s="1615"/>
      <c r="AI5" s="1615"/>
      <c r="AJ5" s="1615"/>
      <c r="AK5" s="1615"/>
      <c r="AL5" s="1615"/>
      <c r="AM5" s="1615"/>
      <c r="AN5" s="1615"/>
      <c r="AO5" s="1616"/>
    </row>
    <row r="6" spans="1:65" ht="18.75" customHeight="1" x14ac:dyDescent="0.4">
      <c r="A6" s="649"/>
      <c r="B6" s="650"/>
      <c r="C6" s="650"/>
      <c r="D6" s="650"/>
      <c r="E6" s="650"/>
      <c r="F6" s="650"/>
      <c r="G6" s="650"/>
      <c r="H6" s="650"/>
      <c r="I6" s="650"/>
      <c r="J6" s="682"/>
      <c r="K6" s="650"/>
      <c r="L6" s="650"/>
      <c r="M6" s="650"/>
      <c r="N6" s="650"/>
      <c r="O6" s="650"/>
      <c r="P6" s="650"/>
      <c r="Q6" s="650"/>
      <c r="R6" s="1525"/>
      <c r="T6" s="785"/>
      <c r="U6" s="657"/>
      <c r="V6" s="657"/>
      <c r="W6" s="679"/>
      <c r="X6" s="1643"/>
      <c r="Y6" s="792"/>
      <c r="Z6" s="770"/>
      <c r="AA6" s="741"/>
      <c r="AB6" s="741"/>
      <c r="AC6" s="741"/>
      <c r="AD6" s="742"/>
      <c r="AE6" s="1624"/>
      <c r="AF6" s="1624"/>
      <c r="AG6" s="1624"/>
      <c r="AH6" s="1624"/>
      <c r="AI6" s="1624"/>
      <c r="AJ6" s="1624"/>
      <c r="AK6" s="1624"/>
      <c r="AL6" s="1624"/>
      <c r="AM6" s="1624"/>
      <c r="AN6" s="1624"/>
      <c r="AO6" s="1625"/>
    </row>
    <row r="7" spans="1:65" ht="18.75" customHeight="1" x14ac:dyDescent="0.4">
      <c r="A7" s="1654"/>
      <c r="B7" s="743"/>
      <c r="C7" s="743"/>
      <c r="D7" s="246" t="s">
        <v>15</v>
      </c>
      <c r="E7" s="1614"/>
      <c r="F7" s="1615"/>
      <c r="G7" s="1615"/>
      <c r="H7" s="1615"/>
      <c r="I7" s="1615"/>
      <c r="J7" s="1615"/>
      <c r="K7" s="1645"/>
      <c r="L7" s="1646"/>
      <c r="M7" s="1645"/>
      <c r="N7" s="1646"/>
      <c r="O7" s="1645"/>
      <c r="P7" s="1646"/>
      <c r="Q7" s="1645"/>
      <c r="R7" s="1649"/>
      <c r="T7" s="729" t="s">
        <v>413</v>
      </c>
      <c r="U7" s="710"/>
      <c r="V7" s="710"/>
      <c r="W7" s="711"/>
      <c r="X7" s="1147"/>
      <c r="Y7" s="791" t="s">
        <v>406</v>
      </c>
      <c r="Z7" s="784" t="s">
        <v>141</v>
      </c>
      <c r="AA7" s="730"/>
      <c r="AB7" s="1614"/>
      <c r="AC7" s="1615"/>
      <c r="AD7" s="1615"/>
      <c r="AE7" s="1615"/>
      <c r="AF7" s="1615"/>
      <c r="AG7" s="1652"/>
      <c r="AH7" s="730" t="s">
        <v>414</v>
      </c>
      <c r="AI7" s="730"/>
      <c r="AJ7" s="730"/>
      <c r="AK7" s="1614"/>
      <c r="AL7" s="1615"/>
      <c r="AM7" s="1615"/>
      <c r="AN7" s="1615"/>
      <c r="AO7" s="1616"/>
    </row>
    <row r="8" spans="1:65" ht="18.75" customHeight="1" x14ac:dyDescent="0.4">
      <c r="A8" s="304"/>
      <c r="B8" s="255" t="s">
        <v>246</v>
      </c>
      <c r="C8" s="241"/>
      <c r="D8" s="252" t="s">
        <v>17</v>
      </c>
      <c r="E8" s="1636"/>
      <c r="F8" s="1624"/>
      <c r="G8" s="1624"/>
      <c r="H8" s="1624"/>
      <c r="I8" s="1624"/>
      <c r="J8" s="1624"/>
      <c r="K8" s="1647"/>
      <c r="L8" s="1648"/>
      <c r="M8" s="1647"/>
      <c r="N8" s="1648"/>
      <c r="O8" s="1647"/>
      <c r="P8" s="1648"/>
      <c r="Q8" s="1647"/>
      <c r="R8" s="1650"/>
      <c r="T8" s="740"/>
      <c r="U8" s="741"/>
      <c r="V8" s="741"/>
      <c r="W8" s="742"/>
      <c r="X8" s="1639"/>
      <c r="Y8" s="1529"/>
      <c r="Z8" s="1651"/>
      <c r="AA8" s="733"/>
      <c r="AB8" s="1617"/>
      <c r="AC8" s="1618"/>
      <c r="AD8" s="1618"/>
      <c r="AE8" s="1618"/>
      <c r="AF8" s="1618"/>
      <c r="AG8" s="1653"/>
      <c r="AH8" s="733"/>
      <c r="AI8" s="733"/>
      <c r="AJ8" s="733"/>
      <c r="AK8" s="1617"/>
      <c r="AL8" s="1618"/>
      <c r="AM8" s="1618"/>
      <c r="AN8" s="1618"/>
      <c r="AO8" s="1619"/>
    </row>
    <row r="9" spans="1:65" ht="18.75" customHeight="1" x14ac:dyDescent="0.4">
      <c r="A9" s="1644"/>
      <c r="B9" s="735"/>
      <c r="C9" s="735"/>
      <c r="D9" s="250" t="s">
        <v>15</v>
      </c>
      <c r="E9" s="1614"/>
      <c r="F9" s="1615"/>
      <c r="G9" s="1615"/>
      <c r="H9" s="1615"/>
      <c r="I9" s="1615"/>
      <c r="J9" s="1615"/>
      <c r="K9" s="1645"/>
      <c r="L9" s="1646"/>
      <c r="M9" s="1645"/>
      <c r="N9" s="1646"/>
      <c r="O9" s="1645"/>
      <c r="P9" s="1646"/>
      <c r="Q9" s="1645"/>
      <c r="R9" s="1649"/>
      <c r="S9" s="298"/>
      <c r="T9" s="740"/>
      <c r="U9" s="741"/>
      <c r="V9" s="741"/>
      <c r="W9" s="742"/>
      <c r="X9" s="1639"/>
      <c r="Y9" s="1529" t="s">
        <v>411</v>
      </c>
      <c r="Z9" s="784" t="s">
        <v>141</v>
      </c>
      <c r="AA9" s="730"/>
      <c r="AB9" s="1614"/>
      <c r="AC9" s="1615"/>
      <c r="AD9" s="1615"/>
      <c r="AE9" s="1615"/>
      <c r="AF9" s="1615"/>
      <c r="AG9" s="1652"/>
      <c r="AH9" s="730" t="s">
        <v>414</v>
      </c>
      <c r="AI9" s="730"/>
      <c r="AJ9" s="730"/>
      <c r="AK9" s="1614"/>
      <c r="AL9" s="1615"/>
      <c r="AM9" s="1615"/>
      <c r="AN9" s="1615"/>
      <c r="AO9" s="1616"/>
      <c r="AR9" s="1658"/>
      <c r="AS9" s="741"/>
      <c r="AT9" s="741"/>
      <c r="AU9" s="741"/>
      <c r="AV9" s="1659"/>
      <c r="AW9" s="741"/>
      <c r="AX9" s="1658"/>
      <c r="AY9" s="1658"/>
      <c r="AZ9" s="1658"/>
      <c r="BA9" s="741"/>
      <c r="BB9" s="741"/>
      <c r="BC9" s="741"/>
      <c r="BD9" s="741"/>
      <c r="BE9" s="741"/>
      <c r="BF9" s="1658"/>
      <c r="BG9" s="1658"/>
      <c r="BH9" s="1658"/>
      <c r="BI9" s="1658"/>
      <c r="BJ9" s="1658"/>
      <c r="BK9" s="1658"/>
      <c r="BL9" s="1658"/>
      <c r="BM9" s="1658"/>
    </row>
    <row r="10" spans="1:65" ht="18.75" customHeight="1" x14ac:dyDescent="0.4">
      <c r="A10" s="304"/>
      <c r="B10" s="255" t="s">
        <v>246</v>
      </c>
      <c r="C10" s="241"/>
      <c r="D10" s="252" t="s">
        <v>17</v>
      </c>
      <c r="E10" s="1636"/>
      <c r="F10" s="1624"/>
      <c r="G10" s="1624"/>
      <c r="H10" s="1624"/>
      <c r="I10" s="1624"/>
      <c r="J10" s="1624"/>
      <c r="K10" s="1647"/>
      <c r="L10" s="1648"/>
      <c r="M10" s="1647"/>
      <c r="N10" s="1648"/>
      <c r="O10" s="1647"/>
      <c r="P10" s="1648"/>
      <c r="Q10" s="1647"/>
      <c r="R10" s="1650"/>
      <c r="S10" s="298"/>
      <c r="T10" s="785"/>
      <c r="U10" s="657"/>
      <c r="V10" s="657"/>
      <c r="W10" s="679"/>
      <c r="X10" s="1643"/>
      <c r="Y10" s="792"/>
      <c r="Z10" s="1651"/>
      <c r="AA10" s="733"/>
      <c r="AB10" s="1617"/>
      <c r="AC10" s="1618"/>
      <c r="AD10" s="1618"/>
      <c r="AE10" s="1618"/>
      <c r="AF10" s="1618"/>
      <c r="AG10" s="1653"/>
      <c r="AH10" s="733"/>
      <c r="AI10" s="733"/>
      <c r="AJ10" s="733"/>
      <c r="AK10" s="1617"/>
      <c r="AL10" s="1618"/>
      <c r="AM10" s="1618"/>
      <c r="AN10" s="1618"/>
      <c r="AO10" s="1619"/>
      <c r="AR10" s="741"/>
      <c r="AS10" s="741"/>
      <c r="AT10" s="741"/>
      <c r="AU10" s="741"/>
      <c r="AV10" s="1659"/>
      <c r="AW10" s="741"/>
      <c r="AX10" s="1658"/>
      <c r="AY10" s="1658"/>
      <c r="AZ10" s="1658"/>
      <c r="BA10" s="741"/>
      <c r="BB10" s="741"/>
      <c r="BC10" s="741"/>
      <c r="BD10" s="741"/>
      <c r="BE10" s="741"/>
      <c r="BF10" s="1658"/>
      <c r="BG10" s="1658"/>
      <c r="BH10" s="1658"/>
      <c r="BI10" s="1658"/>
      <c r="BJ10" s="1658"/>
      <c r="BK10" s="1658"/>
      <c r="BL10" s="1658"/>
      <c r="BM10" s="1658"/>
    </row>
    <row r="11" spans="1:65" ht="18.75" customHeight="1" x14ac:dyDescent="0.4">
      <c r="A11" s="1644"/>
      <c r="B11" s="735"/>
      <c r="C11" s="735"/>
      <c r="D11" s="250" t="s">
        <v>15</v>
      </c>
      <c r="E11" s="1614"/>
      <c r="F11" s="1615"/>
      <c r="G11" s="1615"/>
      <c r="H11" s="1615"/>
      <c r="I11" s="1615"/>
      <c r="J11" s="1615"/>
      <c r="K11" s="1645"/>
      <c r="L11" s="1646"/>
      <c r="M11" s="1645"/>
      <c r="N11" s="1646"/>
      <c r="O11" s="1645"/>
      <c r="P11" s="1646"/>
      <c r="Q11" s="1645"/>
      <c r="R11" s="1649"/>
      <c r="S11" s="298"/>
      <c r="T11" s="305" t="s">
        <v>943</v>
      </c>
      <c r="U11" s="306" t="s">
        <v>415</v>
      </c>
      <c r="V11" s="293"/>
      <c r="W11" s="293"/>
      <c r="X11" s="293"/>
      <c r="Y11" s="293"/>
      <c r="Z11" s="293"/>
      <c r="AA11" s="293"/>
      <c r="AB11" s="293"/>
      <c r="AC11" s="293"/>
      <c r="AD11" s="293"/>
      <c r="AE11" s="293"/>
      <c r="AF11" s="293"/>
      <c r="AG11" s="293"/>
      <c r="AH11" s="293"/>
      <c r="AI11" s="293"/>
      <c r="AJ11" s="293"/>
      <c r="AK11" s="293"/>
      <c r="AL11" s="293"/>
      <c r="AM11" s="293"/>
      <c r="AN11" s="293"/>
      <c r="AO11" s="294"/>
      <c r="AR11" s="741"/>
      <c r="AS11" s="741"/>
      <c r="AT11" s="741"/>
      <c r="AU11" s="741"/>
      <c r="AV11" s="1659"/>
      <c r="AW11" s="741"/>
      <c r="AX11" s="1658"/>
      <c r="AY11" s="1658"/>
      <c r="AZ11" s="1658"/>
      <c r="BA11" s="741"/>
      <c r="BB11" s="741"/>
      <c r="BC11" s="741"/>
      <c r="BD11" s="741"/>
      <c r="BE11" s="741"/>
      <c r="BF11" s="1658"/>
      <c r="BG11" s="1658"/>
      <c r="BH11" s="1658"/>
      <c r="BI11" s="1658"/>
      <c r="BJ11" s="1658"/>
      <c r="BK11" s="1658"/>
      <c r="BL11" s="1658"/>
      <c r="BM11" s="1658"/>
    </row>
    <row r="12" spans="1:65" ht="18.75" customHeight="1" x14ac:dyDescent="0.4">
      <c r="A12" s="304"/>
      <c r="B12" s="255" t="s">
        <v>246</v>
      </c>
      <c r="C12" s="241"/>
      <c r="D12" s="252" t="s">
        <v>17</v>
      </c>
      <c r="E12" s="1636"/>
      <c r="F12" s="1624"/>
      <c r="G12" s="1624"/>
      <c r="H12" s="1624"/>
      <c r="I12" s="1624"/>
      <c r="J12" s="1624"/>
      <c r="K12" s="1647"/>
      <c r="L12" s="1648"/>
      <c r="M12" s="1647"/>
      <c r="N12" s="1648"/>
      <c r="O12" s="1647"/>
      <c r="P12" s="1648"/>
      <c r="Q12" s="1647"/>
      <c r="R12" s="1650"/>
      <c r="S12" s="298"/>
      <c r="T12" s="307"/>
      <c r="U12" s="308" t="s">
        <v>416</v>
      </c>
      <c r="V12" s="308"/>
      <c r="W12" s="308"/>
      <c r="X12" s="308"/>
      <c r="Y12" s="308"/>
      <c r="Z12" s="308"/>
      <c r="AA12" s="308"/>
      <c r="AB12" s="308"/>
      <c r="AC12" s="308"/>
      <c r="AD12" s="308"/>
      <c r="AE12" s="308"/>
      <c r="AF12" s="308"/>
      <c r="AG12" s="308"/>
      <c r="AH12" s="308"/>
      <c r="AI12" s="308"/>
      <c r="AJ12" s="308"/>
      <c r="AK12" s="308"/>
      <c r="AL12" s="308"/>
      <c r="AM12" s="308"/>
      <c r="AN12" s="308"/>
      <c r="AO12" s="309"/>
      <c r="AR12" s="741"/>
      <c r="AS12" s="741"/>
      <c r="AT12" s="741"/>
      <c r="AU12" s="741"/>
      <c r="AV12" s="1659"/>
      <c r="AW12" s="741"/>
      <c r="AX12" s="1658"/>
      <c r="AY12" s="1658"/>
      <c r="AZ12" s="1658"/>
      <c r="BA12" s="741"/>
      <c r="BB12" s="741"/>
      <c r="BC12" s="741"/>
      <c r="BD12" s="741"/>
      <c r="BE12" s="741"/>
      <c r="BF12" s="1658"/>
      <c r="BG12" s="1658"/>
      <c r="BH12" s="1658"/>
      <c r="BI12" s="1658"/>
      <c r="BJ12" s="1658"/>
      <c r="BK12" s="1658"/>
      <c r="BL12" s="1658"/>
      <c r="BM12" s="1658"/>
    </row>
    <row r="13" spans="1:65" ht="18.75" customHeight="1" x14ac:dyDescent="0.4">
      <c r="A13" s="1644"/>
      <c r="B13" s="735"/>
      <c r="C13" s="735"/>
      <c r="D13" s="250" t="s">
        <v>15</v>
      </c>
      <c r="E13" s="1614"/>
      <c r="F13" s="1615"/>
      <c r="G13" s="1615"/>
      <c r="H13" s="1615"/>
      <c r="I13" s="1615"/>
      <c r="J13" s="1615"/>
      <c r="K13" s="1645"/>
      <c r="L13" s="1646"/>
      <c r="M13" s="1645"/>
      <c r="N13" s="1646"/>
      <c r="O13" s="1645"/>
      <c r="P13" s="1646"/>
      <c r="Q13" s="1645"/>
      <c r="R13" s="1649"/>
      <c r="S13" s="298"/>
      <c r="T13" s="709" t="s">
        <v>417</v>
      </c>
      <c r="U13" s="710"/>
      <c r="V13" s="710"/>
      <c r="W13" s="710"/>
      <c r="X13" s="310"/>
      <c r="Y13" s="311"/>
      <c r="Z13" s="1661" t="s">
        <v>418</v>
      </c>
      <c r="AA13" s="1662"/>
      <c r="AB13" s="1662"/>
      <c r="AC13" s="1662"/>
      <c r="AD13" s="1662"/>
      <c r="AE13" s="1662"/>
      <c r="AF13" s="1662"/>
      <c r="AG13" s="1662"/>
      <c r="AH13" s="1662"/>
      <c r="AI13" s="1662"/>
      <c r="AJ13" s="1662"/>
      <c r="AK13" s="1662"/>
      <c r="AL13" s="1662"/>
      <c r="AM13" s="1662"/>
      <c r="AN13" s="1662"/>
      <c r="AO13" s="1663"/>
    </row>
    <row r="14" spans="1:65" ht="18.75" customHeight="1" x14ac:dyDescent="0.4">
      <c r="A14" s="304"/>
      <c r="B14" s="255" t="s">
        <v>246</v>
      </c>
      <c r="C14" s="241"/>
      <c r="D14" s="252" t="s">
        <v>17</v>
      </c>
      <c r="E14" s="1636"/>
      <c r="F14" s="1624"/>
      <c r="G14" s="1624"/>
      <c r="H14" s="1624"/>
      <c r="I14" s="1624"/>
      <c r="J14" s="1624"/>
      <c r="K14" s="1647"/>
      <c r="L14" s="1648"/>
      <c r="M14" s="1647"/>
      <c r="N14" s="1648"/>
      <c r="O14" s="1647"/>
      <c r="P14" s="1648"/>
      <c r="Q14" s="1647"/>
      <c r="R14" s="1650"/>
      <c r="S14" s="298"/>
      <c r="T14" s="740"/>
      <c r="U14" s="741"/>
      <c r="V14" s="741"/>
      <c r="W14" s="741"/>
      <c r="X14" s="312"/>
      <c r="Y14" s="313"/>
      <c r="Z14" s="50"/>
      <c r="AA14" s="50"/>
      <c r="AB14" s="286" t="s">
        <v>419</v>
      </c>
      <c r="AC14" s="247"/>
      <c r="AD14" s="50"/>
      <c r="AE14" s="50"/>
      <c r="AF14" s="50"/>
      <c r="AG14" s="50"/>
      <c r="AH14" s="314"/>
      <c r="AI14" s="50"/>
      <c r="AJ14" s="50"/>
      <c r="AK14" s="50"/>
      <c r="AL14" s="50"/>
      <c r="AM14" s="50"/>
      <c r="AN14" s="50"/>
      <c r="AO14" s="51"/>
    </row>
    <row r="15" spans="1:65" ht="18.75" customHeight="1" x14ac:dyDescent="0.4">
      <c r="A15" s="1644"/>
      <c r="B15" s="735"/>
      <c r="C15" s="735"/>
      <c r="D15" s="250" t="s">
        <v>15</v>
      </c>
      <c r="E15" s="1614"/>
      <c r="F15" s="1615"/>
      <c r="G15" s="1615"/>
      <c r="H15" s="1615"/>
      <c r="I15" s="1615"/>
      <c r="J15" s="1615"/>
      <c r="K15" s="1645"/>
      <c r="L15" s="1646"/>
      <c r="M15" s="1645"/>
      <c r="N15" s="1646"/>
      <c r="O15" s="1645"/>
      <c r="P15" s="1646"/>
      <c r="Q15" s="1645"/>
      <c r="R15" s="1649"/>
      <c r="S15" s="298"/>
      <c r="T15" s="740"/>
      <c r="U15" s="741"/>
      <c r="V15" s="741"/>
      <c r="W15" s="741"/>
      <c r="X15" s="1639"/>
      <c r="Y15" s="1529" t="s">
        <v>406</v>
      </c>
      <c r="Z15" s="315"/>
      <c r="AA15" s="50"/>
      <c r="AB15" s="50" t="s">
        <v>420</v>
      </c>
      <c r="AC15" s="316"/>
      <c r="AD15" s="50"/>
      <c r="AE15" s="50"/>
      <c r="AF15" s="50"/>
      <c r="AG15" s="50"/>
      <c r="AH15" s="314" t="s">
        <v>421</v>
      </c>
      <c r="AI15" s="50"/>
      <c r="AJ15" s="50"/>
      <c r="AK15" s="50"/>
      <c r="AL15" s="50"/>
      <c r="AM15" s="50"/>
      <c r="AN15" s="50"/>
      <c r="AO15" s="51"/>
    </row>
    <row r="16" spans="1:65" ht="18.75" customHeight="1" x14ac:dyDescent="0.4">
      <c r="A16" s="304"/>
      <c r="B16" s="255" t="s">
        <v>246</v>
      </c>
      <c r="C16" s="241"/>
      <c r="D16" s="252" t="s">
        <v>17</v>
      </c>
      <c r="E16" s="1636"/>
      <c r="F16" s="1624"/>
      <c r="G16" s="1624"/>
      <c r="H16" s="1624"/>
      <c r="I16" s="1624"/>
      <c r="J16" s="1624"/>
      <c r="K16" s="1647"/>
      <c r="L16" s="1648"/>
      <c r="M16" s="1647"/>
      <c r="N16" s="1648"/>
      <c r="O16" s="1647"/>
      <c r="P16" s="1648"/>
      <c r="Q16" s="1647"/>
      <c r="R16" s="1650"/>
      <c r="S16" s="298"/>
      <c r="T16" s="740"/>
      <c r="U16" s="741"/>
      <c r="V16" s="741"/>
      <c r="W16" s="741"/>
      <c r="X16" s="1639"/>
      <c r="Y16" s="1529"/>
      <c r="Z16" s="315"/>
      <c r="AA16" s="50"/>
      <c r="AB16" s="50" t="s">
        <v>422</v>
      </c>
      <c r="AC16" s="316"/>
      <c r="AD16" s="50"/>
      <c r="AE16" s="50"/>
      <c r="AF16" s="50"/>
      <c r="AG16" s="50"/>
      <c r="AH16" s="50"/>
      <c r="AI16" s="50"/>
      <c r="AJ16" s="315"/>
      <c r="AK16" s="315"/>
      <c r="AL16" s="315"/>
      <c r="AM16" s="315"/>
      <c r="AN16" s="315"/>
      <c r="AO16" s="51"/>
    </row>
    <row r="17" spans="1:41" ht="18.75" customHeight="1" x14ac:dyDescent="0.4">
      <c r="A17" s="1644"/>
      <c r="B17" s="735"/>
      <c r="C17" s="735"/>
      <c r="D17" s="250" t="s">
        <v>15</v>
      </c>
      <c r="E17" s="1614"/>
      <c r="F17" s="1615"/>
      <c r="G17" s="1615"/>
      <c r="H17" s="1615"/>
      <c r="I17" s="1615"/>
      <c r="J17" s="1615"/>
      <c r="K17" s="1645"/>
      <c r="L17" s="1646"/>
      <c r="M17" s="1645"/>
      <c r="N17" s="1646"/>
      <c r="O17" s="1645"/>
      <c r="P17" s="1646"/>
      <c r="Q17" s="1645"/>
      <c r="R17" s="1649"/>
      <c r="S17" s="298"/>
      <c r="T17" s="740"/>
      <c r="U17" s="741"/>
      <c r="V17" s="741"/>
      <c r="W17" s="741"/>
      <c r="X17" s="317"/>
      <c r="Y17" s="318"/>
      <c r="Z17" s="315"/>
      <c r="AA17" s="50"/>
      <c r="AB17" s="50" t="s">
        <v>423</v>
      </c>
      <c r="AC17" s="316"/>
      <c r="AD17" s="1664"/>
      <c r="AE17" s="1664"/>
      <c r="AF17" s="1664"/>
      <c r="AG17" s="1664"/>
      <c r="AH17" s="1664"/>
      <c r="AI17" s="1664"/>
      <c r="AJ17" s="1664"/>
      <c r="AK17" s="1664"/>
      <c r="AL17" s="1664"/>
      <c r="AM17" s="1664"/>
      <c r="AN17" s="1664"/>
      <c r="AO17" s="319" t="s">
        <v>168</v>
      </c>
    </row>
    <row r="18" spans="1:41" ht="18.75" customHeight="1" x14ac:dyDescent="0.4">
      <c r="A18" s="304"/>
      <c r="B18" s="255" t="s">
        <v>246</v>
      </c>
      <c r="C18" s="241"/>
      <c r="D18" s="252" t="s">
        <v>17</v>
      </c>
      <c r="E18" s="1636"/>
      <c r="F18" s="1624"/>
      <c r="G18" s="1624"/>
      <c r="H18" s="1624"/>
      <c r="I18" s="1624"/>
      <c r="J18" s="1624"/>
      <c r="K18" s="1647"/>
      <c r="L18" s="1648"/>
      <c r="M18" s="1647"/>
      <c r="N18" s="1648"/>
      <c r="O18" s="1647"/>
      <c r="P18" s="1648"/>
      <c r="Q18" s="1647"/>
      <c r="R18" s="1650"/>
      <c r="S18" s="298"/>
      <c r="T18" s="740"/>
      <c r="U18" s="741"/>
      <c r="V18" s="741"/>
      <c r="W18" s="741"/>
      <c r="X18" s="317"/>
      <c r="Y18" s="318"/>
      <c r="Z18" s="1655" t="s">
        <v>424</v>
      </c>
      <c r="AA18" s="1656"/>
      <c r="AB18" s="1656"/>
      <c r="AC18" s="1656"/>
      <c r="AD18" s="1656"/>
      <c r="AE18" s="1656"/>
      <c r="AF18" s="1656"/>
      <c r="AG18" s="1656"/>
      <c r="AH18" s="1656"/>
      <c r="AI18" s="1656"/>
      <c r="AJ18" s="1656"/>
      <c r="AK18" s="1656"/>
      <c r="AL18" s="1656"/>
      <c r="AM18" s="1656"/>
      <c r="AN18" s="1656"/>
      <c r="AO18" s="1657"/>
    </row>
    <row r="19" spans="1:41" ht="18.75" customHeight="1" x14ac:dyDescent="0.4">
      <c r="A19" s="1644"/>
      <c r="B19" s="735"/>
      <c r="C19" s="735"/>
      <c r="D19" s="250" t="s">
        <v>15</v>
      </c>
      <c r="E19" s="1614"/>
      <c r="F19" s="1615"/>
      <c r="G19" s="1615"/>
      <c r="H19" s="1615"/>
      <c r="I19" s="1615"/>
      <c r="J19" s="1615"/>
      <c r="K19" s="1645"/>
      <c r="L19" s="1646"/>
      <c r="M19" s="1645"/>
      <c r="N19" s="1646"/>
      <c r="O19" s="1645"/>
      <c r="P19" s="1646"/>
      <c r="Q19" s="1645"/>
      <c r="R19" s="1649"/>
      <c r="S19" s="298"/>
      <c r="T19" s="740"/>
      <c r="U19" s="741"/>
      <c r="V19" s="741"/>
      <c r="W19" s="741"/>
      <c r="X19" s="1639"/>
      <c r="Y19" s="1529" t="s">
        <v>411</v>
      </c>
      <c r="Z19" s="315"/>
      <c r="AA19" s="50"/>
      <c r="AB19" s="50" t="s">
        <v>425</v>
      </c>
      <c r="AC19" s="314"/>
      <c r="AD19" s="314"/>
      <c r="AE19" s="314"/>
      <c r="AF19" s="314"/>
      <c r="AG19" s="314"/>
      <c r="AH19" s="314"/>
      <c r="AI19" s="314"/>
      <c r="AJ19" s="314"/>
      <c r="AK19" s="314"/>
      <c r="AL19" s="314"/>
      <c r="AM19" s="314"/>
      <c r="AN19" s="314"/>
      <c r="AO19" s="320"/>
    </row>
    <row r="20" spans="1:41" ht="18.75" customHeight="1" thickBot="1" x14ac:dyDescent="0.45">
      <c r="A20" s="321"/>
      <c r="B20" s="237" t="s">
        <v>246</v>
      </c>
      <c r="C20" s="248"/>
      <c r="D20" s="238" t="s">
        <v>17</v>
      </c>
      <c r="E20" s="1665"/>
      <c r="F20" s="1627"/>
      <c r="G20" s="1627"/>
      <c r="H20" s="1627"/>
      <c r="I20" s="1627"/>
      <c r="J20" s="1627"/>
      <c r="K20" s="691"/>
      <c r="L20" s="1666"/>
      <c r="M20" s="691"/>
      <c r="N20" s="1666"/>
      <c r="O20" s="691"/>
      <c r="P20" s="1666"/>
      <c r="Q20" s="691"/>
      <c r="R20" s="1667"/>
      <c r="S20" s="298"/>
      <c r="T20" s="740"/>
      <c r="U20" s="741"/>
      <c r="V20" s="741"/>
      <c r="W20" s="741"/>
      <c r="X20" s="1639"/>
      <c r="Y20" s="1529"/>
      <c r="Z20" s="315"/>
      <c r="AA20" s="50"/>
      <c r="AB20" s="50" t="s">
        <v>426</v>
      </c>
      <c r="AC20" s="50"/>
      <c r="AD20" s="50"/>
      <c r="AE20" s="50"/>
      <c r="AF20" s="50"/>
      <c r="AG20" s="50"/>
      <c r="AH20" s="50"/>
      <c r="AI20" s="50"/>
      <c r="AJ20" s="315"/>
      <c r="AK20" s="315"/>
      <c r="AL20" s="315"/>
      <c r="AM20" s="315"/>
      <c r="AN20" s="315"/>
      <c r="AO20" s="51"/>
    </row>
    <row r="21" spans="1:41" ht="18.75" customHeight="1" x14ac:dyDescent="0.4">
      <c r="A21" s="272"/>
      <c r="B21" s="298"/>
      <c r="Q21" s="298"/>
      <c r="R21" s="298"/>
      <c r="S21" s="298"/>
      <c r="T21" s="740"/>
      <c r="U21" s="741"/>
      <c r="V21" s="741"/>
      <c r="W21" s="741"/>
      <c r="X21" s="322"/>
      <c r="Y21" s="323"/>
      <c r="Z21" s="315"/>
      <c r="AA21" s="50"/>
      <c r="AB21" s="50" t="s">
        <v>427</v>
      </c>
      <c r="AC21" s="314"/>
      <c r="AD21" s="314"/>
      <c r="AE21" s="314"/>
      <c r="AF21" s="314"/>
      <c r="AG21" s="314"/>
      <c r="AH21" s="314"/>
      <c r="AI21" s="314"/>
      <c r="AJ21" s="314"/>
      <c r="AK21" s="314"/>
      <c r="AL21" s="314"/>
      <c r="AM21" s="314"/>
      <c r="AN21" s="314"/>
      <c r="AO21" s="320"/>
    </row>
    <row r="22" spans="1:41" ht="18.75" customHeight="1" thickBot="1" x14ac:dyDescent="0.45">
      <c r="A22" s="31" t="str">
        <f>"（７）定例的な行事の実施状況（令和"&amp;表紙・鑑!S3-1&amp;"年度）"</f>
        <v>（７）定例的な行事の実施状況（令和5年度）</v>
      </c>
      <c r="B22" s="298"/>
      <c r="Q22" s="298"/>
      <c r="R22" s="298"/>
      <c r="S22" s="298"/>
      <c r="T22" s="785"/>
      <c r="U22" s="657"/>
      <c r="V22" s="657"/>
      <c r="W22" s="657"/>
      <c r="X22" s="324"/>
      <c r="Y22" s="325"/>
      <c r="Z22" s="326"/>
      <c r="AA22" s="48"/>
      <c r="AB22" s="48" t="s">
        <v>428</v>
      </c>
      <c r="AC22" s="326"/>
      <c r="AD22" s="1660"/>
      <c r="AE22" s="1660"/>
      <c r="AF22" s="1660"/>
      <c r="AG22" s="1660"/>
      <c r="AH22" s="1660"/>
      <c r="AI22" s="1660"/>
      <c r="AJ22" s="1660"/>
      <c r="AK22" s="1660"/>
      <c r="AL22" s="1660"/>
      <c r="AM22" s="1660"/>
      <c r="AN22" s="1660"/>
      <c r="AO22" s="327" t="s">
        <v>168</v>
      </c>
    </row>
    <row r="23" spans="1:41" ht="18.75" customHeight="1" x14ac:dyDescent="0.4">
      <c r="A23" s="659" t="s">
        <v>429</v>
      </c>
      <c r="B23" s="660"/>
      <c r="C23" s="660"/>
      <c r="D23" s="660"/>
      <c r="E23" s="660" t="s">
        <v>430</v>
      </c>
      <c r="F23" s="660"/>
      <c r="G23" s="660"/>
      <c r="H23" s="660"/>
      <c r="I23" s="660"/>
      <c r="J23" s="660"/>
      <c r="K23" s="660" t="s">
        <v>431</v>
      </c>
      <c r="L23" s="660"/>
      <c r="M23" s="660"/>
      <c r="N23" s="660"/>
      <c r="O23" s="660"/>
      <c r="P23" s="660"/>
      <c r="Q23" s="660"/>
      <c r="R23" s="1524"/>
      <c r="S23" s="66"/>
      <c r="T23" s="1668" t="s">
        <v>432</v>
      </c>
      <c r="U23" s="1669"/>
      <c r="V23" s="1669"/>
      <c r="W23" s="1669"/>
      <c r="X23" s="322"/>
      <c r="Y23" s="328"/>
      <c r="Z23" s="1678" t="s">
        <v>433</v>
      </c>
      <c r="AA23" s="1679"/>
      <c r="AB23" s="1679"/>
      <c r="AC23" s="1679"/>
      <c r="AD23" s="1679"/>
      <c r="AE23" s="1679"/>
      <c r="AF23" s="1679"/>
      <c r="AG23" s="1679"/>
      <c r="AH23" s="1679"/>
      <c r="AI23" s="1679"/>
      <c r="AJ23" s="1679"/>
      <c r="AK23" s="1679"/>
      <c r="AL23" s="1679"/>
      <c r="AM23" s="1679"/>
      <c r="AN23" s="1679"/>
      <c r="AO23" s="1680"/>
    </row>
    <row r="24" spans="1:41" ht="18.75" customHeight="1" x14ac:dyDescent="0.4">
      <c r="A24" s="649"/>
      <c r="B24" s="650"/>
      <c r="C24" s="650"/>
      <c r="D24" s="650"/>
      <c r="E24" s="650"/>
      <c r="F24" s="650"/>
      <c r="G24" s="650"/>
      <c r="H24" s="650"/>
      <c r="I24" s="650"/>
      <c r="J24" s="650"/>
      <c r="K24" s="650"/>
      <c r="L24" s="650"/>
      <c r="M24" s="650"/>
      <c r="N24" s="650"/>
      <c r="O24" s="650"/>
      <c r="P24" s="650"/>
      <c r="Q24" s="650"/>
      <c r="R24" s="1525"/>
      <c r="S24" s="66"/>
      <c r="T24" s="1670"/>
      <c r="U24" s="1671"/>
      <c r="V24" s="1671"/>
      <c r="W24" s="1671"/>
      <c r="X24" s="322"/>
      <c r="Y24" s="328"/>
      <c r="Z24" s="322"/>
      <c r="AA24" s="50"/>
      <c r="AB24" s="286" t="s">
        <v>419</v>
      </c>
      <c r="AC24" s="316"/>
      <c r="AD24" s="50"/>
      <c r="AE24" s="50"/>
      <c r="AF24" s="50"/>
      <c r="AG24" s="50"/>
      <c r="AH24" s="314"/>
      <c r="AI24" s="50"/>
      <c r="AJ24" s="314"/>
      <c r="AK24" s="314"/>
      <c r="AL24" s="314"/>
      <c r="AM24" s="314"/>
      <c r="AN24" s="314"/>
      <c r="AO24" s="320"/>
    </row>
    <row r="25" spans="1:41" ht="18.75" customHeight="1" x14ac:dyDescent="0.4">
      <c r="A25" s="1674"/>
      <c r="B25" s="1675"/>
      <c r="C25" s="1675"/>
      <c r="D25" s="1676"/>
      <c r="E25" s="1677"/>
      <c r="F25" s="1675"/>
      <c r="G25" s="1675"/>
      <c r="H25" s="1675"/>
      <c r="I25" s="1675"/>
      <c r="J25" s="1676"/>
      <c r="K25" s="1681"/>
      <c r="L25" s="1664"/>
      <c r="M25" s="1664"/>
      <c r="N25" s="1664"/>
      <c r="O25" s="1664"/>
      <c r="P25" s="1664"/>
      <c r="Q25" s="1664"/>
      <c r="R25" s="1682"/>
      <c r="S25" s="66"/>
      <c r="T25" s="1670"/>
      <c r="U25" s="1671"/>
      <c r="V25" s="1671"/>
      <c r="W25" s="1671"/>
      <c r="X25" s="1639"/>
      <c r="Y25" s="1529" t="s">
        <v>406</v>
      </c>
      <c r="Z25" s="312"/>
      <c r="AA25" s="50"/>
      <c r="AB25" s="50" t="s">
        <v>434</v>
      </c>
      <c r="AC25" s="50"/>
      <c r="AD25" s="50"/>
      <c r="AE25" s="50"/>
      <c r="AF25" s="50"/>
      <c r="AG25" s="50"/>
      <c r="AH25" s="314"/>
      <c r="AI25" s="50"/>
      <c r="AJ25" s="50"/>
      <c r="AK25" s="50"/>
      <c r="AL25" s="50"/>
      <c r="AM25" s="50"/>
      <c r="AN25" s="50"/>
      <c r="AO25" s="51"/>
    </row>
    <row r="26" spans="1:41" ht="18.75" customHeight="1" x14ac:dyDescent="0.4">
      <c r="A26" s="1674"/>
      <c r="B26" s="1675"/>
      <c r="C26" s="1675"/>
      <c r="D26" s="1676"/>
      <c r="E26" s="1677"/>
      <c r="F26" s="1675"/>
      <c r="G26" s="1675"/>
      <c r="H26" s="1675"/>
      <c r="I26" s="1675"/>
      <c r="J26" s="1676"/>
      <c r="K26" s="1681"/>
      <c r="L26" s="1664"/>
      <c r="M26" s="1664"/>
      <c r="N26" s="1664"/>
      <c r="O26" s="1664"/>
      <c r="P26" s="1664"/>
      <c r="Q26" s="1664"/>
      <c r="R26" s="1682"/>
      <c r="S26" s="66"/>
      <c r="T26" s="1670"/>
      <c r="U26" s="1671"/>
      <c r="V26" s="1671"/>
      <c r="W26" s="1671"/>
      <c r="X26" s="1639"/>
      <c r="Y26" s="1529"/>
      <c r="Z26" s="312"/>
      <c r="AA26" s="50"/>
      <c r="AB26" s="50" t="s">
        <v>435</v>
      </c>
      <c r="AC26" s="50"/>
      <c r="AD26" s="50"/>
      <c r="AE26" s="50"/>
      <c r="AF26" s="50"/>
      <c r="AG26" s="50"/>
      <c r="AH26" s="314"/>
      <c r="AI26" s="50"/>
      <c r="AJ26" s="314"/>
      <c r="AK26" s="314"/>
      <c r="AL26" s="314"/>
      <c r="AM26" s="314"/>
      <c r="AN26" s="314"/>
      <c r="AO26" s="320"/>
    </row>
    <row r="27" spans="1:41" ht="18.75" customHeight="1" x14ac:dyDescent="0.4">
      <c r="A27" s="1674"/>
      <c r="B27" s="1675"/>
      <c r="C27" s="1675"/>
      <c r="D27" s="1676"/>
      <c r="E27" s="1677"/>
      <c r="F27" s="1675"/>
      <c r="G27" s="1675"/>
      <c r="H27" s="1675"/>
      <c r="I27" s="1675"/>
      <c r="J27" s="1676"/>
      <c r="K27" s="1681"/>
      <c r="L27" s="1664"/>
      <c r="M27" s="1664"/>
      <c r="N27" s="1664"/>
      <c r="O27" s="1664"/>
      <c r="P27" s="1664"/>
      <c r="Q27" s="1664"/>
      <c r="R27" s="1682"/>
      <c r="S27" s="298"/>
      <c r="T27" s="1670"/>
      <c r="U27" s="1671"/>
      <c r="V27" s="1671"/>
      <c r="W27" s="1671"/>
      <c r="X27" s="312"/>
      <c r="Y27" s="313"/>
      <c r="Z27" s="312"/>
      <c r="AA27" s="50"/>
      <c r="AB27" s="50" t="s">
        <v>436</v>
      </c>
      <c r="AC27" s="314"/>
      <c r="AD27" s="50"/>
      <c r="AE27" s="50"/>
      <c r="AF27" s="50"/>
      <c r="AG27" s="50"/>
      <c r="AH27" s="50"/>
      <c r="AI27" s="50"/>
      <c r="AJ27" s="315"/>
      <c r="AK27" s="315"/>
      <c r="AL27" s="315"/>
      <c r="AM27" s="315"/>
      <c r="AN27" s="315"/>
      <c r="AO27" s="51"/>
    </row>
    <row r="28" spans="1:41" ht="18.75" customHeight="1" x14ac:dyDescent="0.4">
      <c r="A28" s="1674"/>
      <c r="B28" s="1675"/>
      <c r="C28" s="1675"/>
      <c r="D28" s="1676"/>
      <c r="E28" s="1677"/>
      <c r="F28" s="1675"/>
      <c r="G28" s="1675"/>
      <c r="H28" s="1675"/>
      <c r="I28" s="1675"/>
      <c r="J28" s="1676"/>
      <c r="K28" s="1681"/>
      <c r="L28" s="1664"/>
      <c r="M28" s="1664"/>
      <c r="N28" s="1664"/>
      <c r="O28" s="1664"/>
      <c r="P28" s="1664"/>
      <c r="Q28" s="1664"/>
      <c r="R28" s="1682"/>
      <c r="S28" s="298"/>
      <c r="T28" s="1670"/>
      <c r="U28" s="1671"/>
      <c r="V28" s="1671"/>
      <c r="W28" s="1671"/>
      <c r="X28" s="1639"/>
      <c r="Y28" s="1529" t="s">
        <v>411</v>
      </c>
      <c r="Z28" s="312"/>
      <c r="AA28" s="50"/>
      <c r="AB28" s="286" t="s">
        <v>423</v>
      </c>
      <c r="AC28" s="314"/>
      <c r="AD28" s="1664"/>
      <c r="AE28" s="1664"/>
      <c r="AF28" s="1664"/>
      <c r="AG28" s="1664"/>
      <c r="AH28" s="1664"/>
      <c r="AI28" s="1664"/>
      <c r="AJ28" s="1664"/>
      <c r="AK28" s="1664"/>
      <c r="AL28" s="1664"/>
      <c r="AM28" s="1664"/>
      <c r="AN28" s="1664"/>
      <c r="AO28" s="319" t="s">
        <v>168</v>
      </c>
    </row>
    <row r="29" spans="1:41" ht="18.75" customHeight="1" x14ac:dyDescent="0.4">
      <c r="A29" s="1674"/>
      <c r="B29" s="1675"/>
      <c r="C29" s="1675"/>
      <c r="D29" s="1676"/>
      <c r="E29" s="1677"/>
      <c r="F29" s="1675"/>
      <c r="G29" s="1675"/>
      <c r="H29" s="1675"/>
      <c r="I29" s="1675"/>
      <c r="J29" s="1676"/>
      <c r="K29" s="1681"/>
      <c r="L29" s="1664"/>
      <c r="M29" s="1664"/>
      <c r="N29" s="1664"/>
      <c r="O29" s="1664"/>
      <c r="P29" s="1664"/>
      <c r="Q29" s="1664"/>
      <c r="R29" s="1682"/>
      <c r="S29" s="298"/>
      <c r="T29" s="1670"/>
      <c r="U29" s="1671"/>
      <c r="V29" s="1671"/>
      <c r="W29" s="1671"/>
      <c r="X29" s="1639"/>
      <c r="Y29" s="1529"/>
      <c r="Z29" s="1655" t="s">
        <v>437</v>
      </c>
      <c r="AA29" s="1656"/>
      <c r="AB29" s="1656"/>
      <c r="AC29" s="1656"/>
      <c r="AD29" s="1656"/>
      <c r="AE29" s="1656"/>
      <c r="AF29" s="1656"/>
      <c r="AG29" s="1656"/>
      <c r="AH29" s="1656"/>
      <c r="AI29" s="1656"/>
      <c r="AJ29" s="1656"/>
      <c r="AK29" s="1656"/>
      <c r="AL29" s="1656"/>
      <c r="AM29" s="1656"/>
      <c r="AN29" s="1656"/>
      <c r="AO29" s="1657"/>
    </row>
    <row r="30" spans="1:41" ht="18.75" customHeight="1" x14ac:dyDescent="0.4">
      <c r="A30" s="1674"/>
      <c r="B30" s="1675"/>
      <c r="C30" s="1675"/>
      <c r="D30" s="1676"/>
      <c r="E30" s="1677"/>
      <c r="F30" s="1675"/>
      <c r="G30" s="1675"/>
      <c r="H30" s="1675"/>
      <c r="I30" s="1675"/>
      <c r="J30" s="1676"/>
      <c r="K30" s="1681"/>
      <c r="L30" s="1664"/>
      <c r="M30" s="1664"/>
      <c r="N30" s="1664"/>
      <c r="O30" s="1664"/>
      <c r="P30" s="1664"/>
      <c r="Q30" s="1664"/>
      <c r="R30" s="1682"/>
      <c r="S30" s="298"/>
      <c r="T30" s="1670"/>
      <c r="U30" s="1671"/>
      <c r="V30" s="1671"/>
      <c r="W30" s="1671"/>
      <c r="X30" s="322"/>
      <c r="Y30" s="323"/>
      <c r="Z30" s="322"/>
      <c r="AA30" s="768"/>
      <c r="AB30" s="768"/>
      <c r="AC30" s="265" t="s">
        <v>376</v>
      </c>
      <c r="AD30" s="247" t="s">
        <v>377</v>
      </c>
      <c r="AE30" s="50"/>
      <c r="AF30" s="247" t="s">
        <v>15</v>
      </c>
      <c r="AG30" s="50"/>
      <c r="AH30" s="50"/>
      <c r="AI30" s="247" t="s">
        <v>205</v>
      </c>
      <c r="AJ30" s="314"/>
      <c r="AK30" s="314"/>
      <c r="AL30" s="314"/>
      <c r="AM30" s="314"/>
      <c r="AN30" s="314"/>
      <c r="AO30" s="320"/>
    </row>
    <row r="31" spans="1:41" ht="18.75" customHeight="1" thickBot="1" x14ac:dyDescent="0.45">
      <c r="A31" s="1674"/>
      <c r="B31" s="1675"/>
      <c r="C31" s="1675"/>
      <c r="D31" s="1676"/>
      <c r="E31" s="1677"/>
      <c r="F31" s="1675"/>
      <c r="G31" s="1675"/>
      <c r="H31" s="1675"/>
      <c r="I31" s="1675"/>
      <c r="J31" s="1676"/>
      <c r="K31" s="1681"/>
      <c r="L31" s="1664"/>
      <c r="M31" s="1664"/>
      <c r="N31" s="1664"/>
      <c r="O31" s="1664"/>
      <c r="P31" s="1664"/>
      <c r="Q31" s="1664"/>
      <c r="R31" s="1682"/>
      <c r="S31" s="298"/>
      <c r="T31" s="1672"/>
      <c r="U31" s="1673"/>
      <c r="V31" s="1673"/>
      <c r="W31" s="1673"/>
      <c r="X31" s="329"/>
      <c r="Y31" s="330"/>
      <c r="Z31" s="331" t="s">
        <v>77</v>
      </c>
      <c r="AA31" s="332" t="s">
        <v>438</v>
      </c>
      <c r="AB31" s="333"/>
      <c r="AC31" s="333"/>
      <c r="AD31" s="52"/>
      <c r="AE31" s="52"/>
      <c r="AF31" s="52"/>
      <c r="AG31" s="52"/>
      <c r="AH31" s="52"/>
      <c r="AI31" s="52"/>
      <c r="AJ31" s="52"/>
      <c r="AK31" s="52"/>
      <c r="AL31" s="52"/>
      <c r="AM31" s="52"/>
      <c r="AN31" s="52"/>
      <c r="AO31" s="53"/>
    </row>
    <row r="32" spans="1:41" ht="18.75" customHeight="1" x14ac:dyDescent="0.4">
      <c r="A32" s="1674"/>
      <c r="B32" s="1675"/>
      <c r="C32" s="1675"/>
      <c r="D32" s="1676"/>
      <c r="E32" s="1677"/>
      <c r="F32" s="1675"/>
      <c r="G32" s="1675"/>
      <c r="H32" s="1675"/>
      <c r="I32" s="1675"/>
      <c r="J32" s="1676"/>
      <c r="K32" s="1681"/>
      <c r="L32" s="1664"/>
      <c r="M32" s="1664"/>
      <c r="N32" s="1664"/>
      <c r="O32" s="1664"/>
      <c r="P32" s="1664"/>
      <c r="Q32" s="1664"/>
      <c r="R32" s="1682"/>
      <c r="S32" s="298"/>
      <c r="T32" s="298"/>
      <c r="U32" s="298"/>
      <c r="V32" s="298"/>
      <c r="W32" s="298"/>
      <c r="X32" s="298"/>
      <c r="Y32" s="298"/>
      <c r="Z32" s="298"/>
      <c r="AA32" s="298"/>
      <c r="AB32" s="298"/>
      <c r="AC32" s="298"/>
    </row>
    <row r="33" spans="1:41" ht="18.75" customHeight="1" thickBot="1" x14ac:dyDescent="0.45">
      <c r="A33" s="1674"/>
      <c r="B33" s="1675"/>
      <c r="C33" s="1675"/>
      <c r="D33" s="1676"/>
      <c r="E33" s="1677"/>
      <c r="F33" s="1675"/>
      <c r="G33" s="1675"/>
      <c r="H33" s="1675"/>
      <c r="I33" s="1675"/>
      <c r="J33" s="1676"/>
      <c r="K33" s="1681"/>
      <c r="L33" s="1664"/>
      <c r="M33" s="1664"/>
      <c r="N33" s="1664"/>
      <c r="O33" s="1664"/>
      <c r="P33" s="1664"/>
      <c r="Q33" s="1664"/>
      <c r="R33" s="1682"/>
      <c r="S33" s="298"/>
      <c r="T33" s="334" t="s">
        <v>439</v>
      </c>
      <c r="U33" s="298"/>
      <c r="V33" s="298"/>
      <c r="W33" s="298"/>
      <c r="X33" s="298"/>
      <c r="Y33" s="298"/>
      <c r="Z33" s="298"/>
      <c r="AA33" s="298"/>
      <c r="AB33" s="298"/>
      <c r="AC33" s="298"/>
      <c r="AF33" s="335"/>
      <c r="AG33" s="335"/>
      <c r="AH33" s="335"/>
      <c r="AI33" s="335"/>
      <c r="AJ33" s="335"/>
      <c r="AK33" s="335"/>
      <c r="AL33" s="335"/>
      <c r="AM33" s="335"/>
      <c r="AN33" s="335"/>
      <c r="AO33" s="335"/>
    </row>
    <row r="34" spans="1:41" ht="18.75" customHeight="1" x14ac:dyDescent="0.4">
      <c r="A34" s="1674"/>
      <c r="B34" s="1675"/>
      <c r="C34" s="1675"/>
      <c r="D34" s="1676"/>
      <c r="E34" s="1677"/>
      <c r="F34" s="1675"/>
      <c r="G34" s="1675"/>
      <c r="H34" s="1675"/>
      <c r="I34" s="1675"/>
      <c r="J34" s="1676"/>
      <c r="K34" s="1681"/>
      <c r="L34" s="1664"/>
      <c r="M34" s="1664"/>
      <c r="N34" s="1664"/>
      <c r="O34" s="1664"/>
      <c r="P34" s="1664"/>
      <c r="Q34" s="1664"/>
      <c r="R34" s="1682"/>
      <c r="S34" s="298"/>
      <c r="T34" s="1695" t="s">
        <v>440</v>
      </c>
      <c r="U34" s="1696"/>
      <c r="V34" s="1696"/>
      <c r="W34" s="1696"/>
      <c r="X34" s="1696"/>
      <c r="Y34" s="1696"/>
      <c r="Z34" s="336"/>
      <c r="AA34" s="337"/>
      <c r="AB34" s="1697"/>
      <c r="AC34" s="1697"/>
      <c r="AD34" s="1697"/>
      <c r="AE34" s="1697"/>
      <c r="AF34" s="244" t="s">
        <v>15</v>
      </c>
      <c r="AG34" s="665"/>
      <c r="AH34" s="665"/>
      <c r="AI34" s="244" t="s">
        <v>16</v>
      </c>
      <c r="AJ34" s="665"/>
      <c r="AK34" s="665"/>
      <c r="AL34" s="244" t="s">
        <v>29</v>
      </c>
      <c r="AM34" s="337"/>
      <c r="AN34" s="337"/>
      <c r="AO34" s="338"/>
    </row>
    <row r="35" spans="1:41" ht="18.75" customHeight="1" x14ac:dyDescent="0.4">
      <c r="A35" s="1674"/>
      <c r="B35" s="1675"/>
      <c r="C35" s="1675"/>
      <c r="D35" s="1676"/>
      <c r="E35" s="1677"/>
      <c r="F35" s="1675"/>
      <c r="G35" s="1675"/>
      <c r="H35" s="1675"/>
      <c r="I35" s="1675"/>
      <c r="J35" s="1676"/>
      <c r="K35" s="1681"/>
      <c r="L35" s="1664"/>
      <c r="M35" s="1664"/>
      <c r="N35" s="1664"/>
      <c r="O35" s="1664"/>
      <c r="P35" s="1664"/>
      <c r="Q35" s="1664"/>
      <c r="R35" s="1682"/>
      <c r="S35" s="298"/>
      <c r="T35" s="1683" t="s">
        <v>441</v>
      </c>
      <c r="U35" s="1684"/>
      <c r="V35" s="1684"/>
      <c r="W35" s="1684"/>
      <c r="X35" s="1684"/>
      <c r="Y35" s="1684"/>
      <c r="Z35" s="339"/>
      <c r="AA35" s="340"/>
      <c r="AB35" s="340"/>
      <c r="AC35" s="35"/>
      <c r="AD35" s="35"/>
      <c r="AE35" s="253" t="s">
        <v>442</v>
      </c>
      <c r="AF35" s="35"/>
      <c r="AG35" s="35"/>
      <c r="AH35" s="253"/>
      <c r="AI35" s="35"/>
      <c r="AJ35" s="35"/>
      <c r="AK35" s="253" t="s">
        <v>45</v>
      </c>
      <c r="AL35" s="35"/>
      <c r="AM35" s="35"/>
      <c r="AN35" s="35"/>
      <c r="AO35" s="341"/>
    </row>
    <row r="36" spans="1:41" ht="18.75" customHeight="1" x14ac:dyDescent="0.4">
      <c r="A36" s="1674"/>
      <c r="B36" s="1675"/>
      <c r="C36" s="1675"/>
      <c r="D36" s="1676"/>
      <c r="E36" s="1677"/>
      <c r="F36" s="1675"/>
      <c r="G36" s="1675"/>
      <c r="H36" s="1675"/>
      <c r="I36" s="1675"/>
      <c r="J36" s="1676"/>
      <c r="K36" s="1681"/>
      <c r="L36" s="1664"/>
      <c r="M36" s="1664"/>
      <c r="N36" s="1664"/>
      <c r="O36" s="1664"/>
      <c r="P36" s="1664"/>
      <c r="Q36" s="1664"/>
      <c r="R36" s="1682"/>
      <c r="S36" s="298"/>
      <c r="T36" s="1685" t="s">
        <v>443</v>
      </c>
      <c r="U36" s="1686"/>
      <c r="V36" s="1686"/>
      <c r="W36" s="1686"/>
      <c r="X36" s="1686"/>
      <c r="Y36" s="1686"/>
      <c r="Z36" s="1689"/>
      <c r="AA36" s="1690"/>
      <c r="AB36" s="1690"/>
      <c r="AC36" s="1690"/>
      <c r="AD36" s="1690"/>
      <c r="AE36" s="1690"/>
      <c r="AF36" s="1690"/>
      <c r="AG36" s="1690"/>
      <c r="AH36" s="1690"/>
      <c r="AI36" s="1690"/>
      <c r="AJ36" s="1690"/>
      <c r="AK36" s="1690"/>
      <c r="AL36" s="1690"/>
      <c r="AM36" s="1690"/>
      <c r="AN36" s="1690"/>
      <c r="AO36" s="1691"/>
    </row>
    <row r="37" spans="1:41" ht="18.75" customHeight="1" x14ac:dyDescent="0.4">
      <c r="A37" s="1674"/>
      <c r="B37" s="1675"/>
      <c r="C37" s="1675"/>
      <c r="D37" s="1676"/>
      <c r="E37" s="1677"/>
      <c r="F37" s="1675"/>
      <c r="G37" s="1675"/>
      <c r="H37" s="1675"/>
      <c r="I37" s="1675"/>
      <c r="J37" s="1676"/>
      <c r="K37" s="1681"/>
      <c r="L37" s="1664"/>
      <c r="M37" s="1664"/>
      <c r="N37" s="1664"/>
      <c r="O37" s="1664"/>
      <c r="P37" s="1664"/>
      <c r="Q37" s="1664"/>
      <c r="R37" s="1682"/>
      <c r="S37" s="298"/>
      <c r="T37" s="1687"/>
      <c r="U37" s="1688"/>
      <c r="V37" s="1688"/>
      <c r="W37" s="1688"/>
      <c r="X37" s="1688"/>
      <c r="Y37" s="1688"/>
      <c r="Z37" s="1692"/>
      <c r="AA37" s="1693"/>
      <c r="AB37" s="1693"/>
      <c r="AC37" s="1693"/>
      <c r="AD37" s="1693"/>
      <c r="AE37" s="1693"/>
      <c r="AF37" s="1693"/>
      <c r="AG37" s="1693"/>
      <c r="AH37" s="1693"/>
      <c r="AI37" s="1693"/>
      <c r="AJ37" s="1693"/>
      <c r="AK37" s="1693"/>
      <c r="AL37" s="1693"/>
      <c r="AM37" s="1693"/>
      <c r="AN37" s="1693"/>
      <c r="AO37" s="1694"/>
    </row>
    <row r="38" spans="1:41" ht="18.75" customHeight="1" thickBot="1" x14ac:dyDescent="0.45">
      <c r="A38" s="1701"/>
      <c r="B38" s="1702"/>
      <c r="C38" s="1702"/>
      <c r="D38" s="1703"/>
      <c r="E38" s="1704"/>
      <c r="F38" s="1702"/>
      <c r="G38" s="1702"/>
      <c r="H38" s="1702"/>
      <c r="I38" s="1702"/>
      <c r="J38" s="1703"/>
      <c r="K38" s="1705"/>
      <c r="L38" s="1706"/>
      <c r="M38" s="1706"/>
      <c r="N38" s="1706"/>
      <c r="O38" s="1706"/>
      <c r="P38" s="1706"/>
      <c r="Q38" s="1706"/>
      <c r="R38" s="1707"/>
      <c r="S38" s="298"/>
      <c r="T38" s="1698" t="s">
        <v>444</v>
      </c>
      <c r="U38" s="1699"/>
      <c r="V38" s="1699"/>
      <c r="W38" s="1699"/>
      <c r="X38" s="1699"/>
      <c r="Y38" s="1699"/>
      <c r="Z38" s="342"/>
      <c r="AA38" s="343"/>
      <c r="AB38" s="1700" t="s">
        <v>445</v>
      </c>
      <c r="AC38" s="1700"/>
      <c r="AD38" s="344" t="s">
        <v>81</v>
      </c>
      <c r="AE38" s="1700"/>
      <c r="AF38" s="1700"/>
      <c r="AG38" s="1700"/>
      <c r="AH38" s="343" t="s">
        <v>446</v>
      </c>
      <c r="AI38" s="343"/>
      <c r="AJ38" s="343"/>
      <c r="AK38" s="343"/>
      <c r="AL38" s="343"/>
      <c r="AM38" s="1700" t="s">
        <v>447</v>
      </c>
      <c r="AN38" s="1700"/>
      <c r="AO38" s="345"/>
    </row>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sheetData>
  <sheetProtection selectLockedCells="1"/>
  <mergeCells count="158">
    <mergeCell ref="T38:Y38"/>
    <mergeCell ref="AB38:AC38"/>
    <mergeCell ref="AE38:AG38"/>
    <mergeCell ref="AM38:AN38"/>
    <mergeCell ref="A37:D37"/>
    <mergeCell ref="E37:J37"/>
    <mergeCell ref="K37:R37"/>
    <mergeCell ref="A38:D38"/>
    <mergeCell ref="E38:J38"/>
    <mergeCell ref="K38:R38"/>
    <mergeCell ref="A36:D36"/>
    <mergeCell ref="E36:J36"/>
    <mergeCell ref="K36:R36"/>
    <mergeCell ref="T36:Y37"/>
    <mergeCell ref="Z36:AO37"/>
    <mergeCell ref="A34:D34"/>
    <mergeCell ref="E34:J34"/>
    <mergeCell ref="K34:R34"/>
    <mergeCell ref="T34:Y34"/>
    <mergeCell ref="AB34:AE34"/>
    <mergeCell ref="AG34:AH34"/>
    <mergeCell ref="A33:D33"/>
    <mergeCell ref="E33:J33"/>
    <mergeCell ref="K33:R33"/>
    <mergeCell ref="A30:D30"/>
    <mergeCell ref="E30:J30"/>
    <mergeCell ref="K30:R30"/>
    <mergeCell ref="AJ34:AK34"/>
    <mergeCell ref="A35:D35"/>
    <mergeCell ref="E35:J35"/>
    <mergeCell ref="K35:R35"/>
    <mergeCell ref="T35:Y35"/>
    <mergeCell ref="K31:R31"/>
    <mergeCell ref="AA30:AB30"/>
    <mergeCell ref="A32:D32"/>
    <mergeCell ref="E32:J32"/>
    <mergeCell ref="K32:R32"/>
    <mergeCell ref="Z23:AO23"/>
    <mergeCell ref="A25:D25"/>
    <mergeCell ref="E25:J25"/>
    <mergeCell ref="K25:R25"/>
    <mergeCell ref="X25:X26"/>
    <mergeCell ref="AD28:AN28"/>
    <mergeCell ref="A29:D29"/>
    <mergeCell ref="E29:J29"/>
    <mergeCell ref="K29:R29"/>
    <mergeCell ref="Z29:AO29"/>
    <mergeCell ref="Y25:Y26"/>
    <mergeCell ref="A26:D26"/>
    <mergeCell ref="E26:J26"/>
    <mergeCell ref="K26:R26"/>
    <mergeCell ref="A27:D27"/>
    <mergeCell ref="E27:J27"/>
    <mergeCell ref="K27:R27"/>
    <mergeCell ref="A28:D28"/>
    <mergeCell ref="E28:J28"/>
    <mergeCell ref="K28:R28"/>
    <mergeCell ref="X28:X29"/>
    <mergeCell ref="Y28:Y29"/>
    <mergeCell ref="A19:C19"/>
    <mergeCell ref="E19:J20"/>
    <mergeCell ref="K19:L20"/>
    <mergeCell ref="M19:N20"/>
    <mergeCell ref="O19:P20"/>
    <mergeCell ref="Q19:R20"/>
    <mergeCell ref="X19:X20"/>
    <mergeCell ref="Y19:Y20"/>
    <mergeCell ref="A23:D24"/>
    <mergeCell ref="E23:J24"/>
    <mergeCell ref="K23:R24"/>
    <mergeCell ref="T23:W31"/>
    <mergeCell ref="A31:D31"/>
    <mergeCell ref="E31:J31"/>
    <mergeCell ref="AD22:AN22"/>
    <mergeCell ref="A13:C13"/>
    <mergeCell ref="E13:J14"/>
    <mergeCell ref="K13:L14"/>
    <mergeCell ref="M13:N14"/>
    <mergeCell ref="O13:P14"/>
    <mergeCell ref="Q13:R14"/>
    <mergeCell ref="T13:W22"/>
    <mergeCell ref="Z13:AO13"/>
    <mergeCell ref="X15:X16"/>
    <mergeCell ref="Y15:Y16"/>
    <mergeCell ref="A17:C17"/>
    <mergeCell ref="E17:J18"/>
    <mergeCell ref="K17:L18"/>
    <mergeCell ref="M17:N18"/>
    <mergeCell ref="O17:P18"/>
    <mergeCell ref="Q17:R18"/>
    <mergeCell ref="A15:C15"/>
    <mergeCell ref="E15:J16"/>
    <mergeCell ref="K15:L16"/>
    <mergeCell ref="M15:N16"/>
    <mergeCell ref="O15:P16"/>
    <mergeCell ref="Q15:R16"/>
    <mergeCell ref="AD17:AN17"/>
    <mergeCell ref="Z18:AO18"/>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K7:AO8"/>
    <mergeCell ref="A9:C9"/>
    <mergeCell ref="E9:J10"/>
    <mergeCell ref="K9:L10"/>
    <mergeCell ref="M9:N10"/>
    <mergeCell ref="O9:P10"/>
    <mergeCell ref="Q9:R10"/>
    <mergeCell ref="X9:X10"/>
    <mergeCell ref="Y9:Y10"/>
    <mergeCell ref="Z9:AA10"/>
    <mergeCell ref="T7:W10"/>
    <mergeCell ref="X7:X8"/>
    <mergeCell ref="Y7:Y8"/>
    <mergeCell ref="Z7:AA8"/>
    <mergeCell ref="AB7:AG8"/>
    <mergeCell ref="AH7:AJ8"/>
    <mergeCell ref="AB9:AG10"/>
    <mergeCell ref="AH9:AJ10"/>
    <mergeCell ref="A7:C7"/>
    <mergeCell ref="E7:J8"/>
    <mergeCell ref="K7:L8"/>
    <mergeCell ref="M7:N8"/>
    <mergeCell ref="O7:P8"/>
    <mergeCell ref="Q7:R8"/>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s>
  <phoneticPr fontId="1"/>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CC0F6426-D6D4-4012-851D-1593A5B65D32}">
      <formula1>"○"</formula1>
    </dataValidation>
  </dataValidations>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&amp;C13/23&amp;R&amp;F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23</xdr:col>
                    <xdr:colOff>95250</xdr:colOff>
                    <xdr:row>2</xdr:row>
                    <xdr:rowOff>114300</xdr:rowOff>
                  </from>
                  <to>
                    <xdr:col>24</xdr:col>
                    <xdr:colOff>9525</xdr:colOff>
                    <xdr:row>3</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23</xdr:col>
                    <xdr:colOff>95250</xdr:colOff>
                    <xdr:row>4</xdr:row>
                    <xdr:rowOff>114300</xdr:rowOff>
                  </from>
                  <to>
                    <xdr:col>24</xdr:col>
                    <xdr:colOff>9525</xdr:colOff>
                    <xdr:row>5</xdr:row>
                    <xdr:rowOff>123825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23</xdr:col>
                    <xdr:colOff>95250</xdr:colOff>
                    <xdr:row>14</xdr:row>
                    <xdr:rowOff>114300</xdr:rowOff>
                  </from>
                  <to>
                    <xdr:col>24</xdr:col>
                    <xdr:colOff>9525</xdr:colOff>
                    <xdr:row>15</xdr:row>
                    <xdr:rowOff>123825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23</xdr:col>
                    <xdr:colOff>95250</xdr:colOff>
                    <xdr:row>18</xdr:row>
                    <xdr:rowOff>114300</xdr:rowOff>
                  </from>
                  <to>
                    <xdr:col>24</xdr:col>
                    <xdr:colOff>9525</xdr:colOff>
                    <xdr:row>19</xdr:row>
                    <xdr:rowOff>123825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23</xdr:col>
                    <xdr:colOff>95250</xdr:colOff>
                    <xdr:row>27</xdr:row>
                    <xdr:rowOff>114300</xdr:rowOff>
                  </from>
                  <to>
                    <xdr:col>24</xdr:col>
                    <xdr:colOff>9525</xdr:colOff>
                    <xdr:row>28</xdr:row>
                    <xdr:rowOff>123825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23</xdr:col>
                    <xdr:colOff>95250</xdr:colOff>
                    <xdr:row>24</xdr:row>
                    <xdr:rowOff>114300</xdr:rowOff>
                  </from>
                  <to>
                    <xdr:col>24</xdr:col>
                    <xdr:colOff>9525</xdr:colOff>
                    <xdr:row>25</xdr:row>
                    <xdr:rowOff>123825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23</xdr:col>
                    <xdr:colOff>95250</xdr:colOff>
                    <xdr:row>6</xdr:row>
                    <xdr:rowOff>114300</xdr:rowOff>
                  </from>
                  <to>
                    <xdr:col>24</xdr:col>
                    <xdr:colOff>9525</xdr:colOff>
                    <xdr:row>7</xdr:row>
                    <xdr:rowOff>123825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23</xdr:col>
                    <xdr:colOff>95250</xdr:colOff>
                    <xdr:row>8</xdr:row>
                    <xdr:rowOff>114300</xdr:rowOff>
                  </from>
                  <to>
                    <xdr:col>24</xdr:col>
                    <xdr:colOff>9525</xdr:colOff>
                    <xdr:row>9</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29</xdr:col>
                    <xdr:colOff>38100</xdr:colOff>
                    <xdr:row>34</xdr:row>
                    <xdr:rowOff>0</xdr:rowOff>
                  </from>
                  <to>
                    <xdr:col>29</xdr:col>
                    <xdr:colOff>276225</xdr:colOff>
                    <xdr:row>35</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38100</xdr:colOff>
                    <xdr:row>34</xdr:row>
                    <xdr:rowOff>0</xdr:rowOff>
                  </from>
                  <to>
                    <xdr:col>35</xdr:col>
                    <xdr:colOff>266700</xdr:colOff>
                    <xdr:row>35</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26</xdr:col>
                    <xdr:colOff>38100</xdr:colOff>
                    <xdr:row>37</xdr:row>
                    <xdr:rowOff>0</xdr:rowOff>
                  </from>
                  <to>
                    <xdr:col>26</xdr:col>
                    <xdr:colOff>266700</xdr:colOff>
                    <xdr:row>38</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37</xdr:col>
                    <xdr:colOff>38100</xdr:colOff>
                    <xdr:row>37</xdr:row>
                    <xdr:rowOff>0</xdr:rowOff>
                  </from>
                  <to>
                    <xdr:col>37</xdr:col>
                    <xdr:colOff>276225</xdr:colOff>
                    <xdr:row>38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E58D-E5BE-4F76-BE8F-49A0FD449263}">
  <sheetPr>
    <tabColor theme="7" tint="0.79998168889431442"/>
    <pageSetUpPr fitToPage="1"/>
  </sheetPr>
  <dimension ref="A1:BQ57"/>
  <sheetViews>
    <sheetView view="pageBreakPreview" zoomScale="86" zoomScaleNormal="70" zoomScaleSheetLayoutView="86" workbookViewId="0">
      <selection activeCell="S8" sqref="S8"/>
    </sheetView>
  </sheetViews>
  <sheetFormatPr defaultRowHeight="16.5" x14ac:dyDescent="0.4"/>
  <cols>
    <col min="1" max="48" width="4.375" style="26" customWidth="1"/>
    <col min="49" max="67" width="9" style="26"/>
    <col min="68" max="256" width="9" style="3"/>
    <col min="257" max="304" width="4.375" style="3" customWidth="1"/>
    <col min="305" max="512" width="9" style="3"/>
    <col min="513" max="560" width="4.375" style="3" customWidth="1"/>
    <col min="561" max="768" width="9" style="3"/>
    <col min="769" max="816" width="4.375" style="3" customWidth="1"/>
    <col min="817" max="1024" width="9" style="3"/>
    <col min="1025" max="1072" width="4.375" style="3" customWidth="1"/>
    <col min="1073" max="1280" width="9" style="3"/>
    <col min="1281" max="1328" width="4.375" style="3" customWidth="1"/>
    <col min="1329" max="1536" width="9" style="3"/>
    <col min="1537" max="1584" width="4.375" style="3" customWidth="1"/>
    <col min="1585" max="1792" width="9" style="3"/>
    <col min="1793" max="1840" width="4.375" style="3" customWidth="1"/>
    <col min="1841" max="2048" width="9" style="3"/>
    <col min="2049" max="2096" width="4.375" style="3" customWidth="1"/>
    <col min="2097" max="2304" width="9" style="3"/>
    <col min="2305" max="2352" width="4.375" style="3" customWidth="1"/>
    <col min="2353" max="2560" width="9" style="3"/>
    <col min="2561" max="2608" width="4.375" style="3" customWidth="1"/>
    <col min="2609" max="2816" width="9" style="3"/>
    <col min="2817" max="2864" width="4.375" style="3" customWidth="1"/>
    <col min="2865" max="3072" width="9" style="3"/>
    <col min="3073" max="3120" width="4.375" style="3" customWidth="1"/>
    <col min="3121" max="3328" width="9" style="3"/>
    <col min="3329" max="3376" width="4.375" style="3" customWidth="1"/>
    <col min="3377" max="3584" width="9" style="3"/>
    <col min="3585" max="3632" width="4.375" style="3" customWidth="1"/>
    <col min="3633" max="3840" width="9" style="3"/>
    <col min="3841" max="3888" width="4.375" style="3" customWidth="1"/>
    <col min="3889" max="4096" width="9" style="3"/>
    <col min="4097" max="4144" width="4.375" style="3" customWidth="1"/>
    <col min="4145" max="4352" width="9" style="3"/>
    <col min="4353" max="4400" width="4.375" style="3" customWidth="1"/>
    <col min="4401" max="4608" width="9" style="3"/>
    <col min="4609" max="4656" width="4.375" style="3" customWidth="1"/>
    <col min="4657" max="4864" width="9" style="3"/>
    <col min="4865" max="4912" width="4.375" style="3" customWidth="1"/>
    <col min="4913" max="5120" width="9" style="3"/>
    <col min="5121" max="5168" width="4.375" style="3" customWidth="1"/>
    <col min="5169" max="5376" width="9" style="3"/>
    <col min="5377" max="5424" width="4.375" style="3" customWidth="1"/>
    <col min="5425" max="5632" width="9" style="3"/>
    <col min="5633" max="5680" width="4.375" style="3" customWidth="1"/>
    <col min="5681" max="5888" width="9" style="3"/>
    <col min="5889" max="5936" width="4.375" style="3" customWidth="1"/>
    <col min="5937" max="6144" width="9" style="3"/>
    <col min="6145" max="6192" width="4.375" style="3" customWidth="1"/>
    <col min="6193" max="6400" width="9" style="3"/>
    <col min="6401" max="6448" width="4.375" style="3" customWidth="1"/>
    <col min="6449" max="6656" width="9" style="3"/>
    <col min="6657" max="6704" width="4.375" style="3" customWidth="1"/>
    <col min="6705" max="6912" width="9" style="3"/>
    <col min="6913" max="6960" width="4.375" style="3" customWidth="1"/>
    <col min="6961" max="7168" width="9" style="3"/>
    <col min="7169" max="7216" width="4.375" style="3" customWidth="1"/>
    <col min="7217" max="7424" width="9" style="3"/>
    <col min="7425" max="7472" width="4.375" style="3" customWidth="1"/>
    <col min="7473" max="7680" width="9" style="3"/>
    <col min="7681" max="7728" width="4.375" style="3" customWidth="1"/>
    <col min="7729" max="7936" width="9" style="3"/>
    <col min="7937" max="7984" width="4.375" style="3" customWidth="1"/>
    <col min="7985" max="8192" width="9" style="3"/>
    <col min="8193" max="8240" width="4.375" style="3" customWidth="1"/>
    <col min="8241" max="8448" width="9" style="3"/>
    <col min="8449" max="8496" width="4.375" style="3" customWidth="1"/>
    <col min="8497" max="8704" width="9" style="3"/>
    <col min="8705" max="8752" width="4.375" style="3" customWidth="1"/>
    <col min="8753" max="8960" width="9" style="3"/>
    <col min="8961" max="9008" width="4.375" style="3" customWidth="1"/>
    <col min="9009" max="9216" width="9" style="3"/>
    <col min="9217" max="9264" width="4.375" style="3" customWidth="1"/>
    <col min="9265" max="9472" width="9" style="3"/>
    <col min="9473" max="9520" width="4.375" style="3" customWidth="1"/>
    <col min="9521" max="9728" width="9" style="3"/>
    <col min="9729" max="9776" width="4.375" style="3" customWidth="1"/>
    <col min="9777" max="9984" width="9" style="3"/>
    <col min="9985" max="10032" width="4.375" style="3" customWidth="1"/>
    <col min="10033" max="10240" width="9" style="3"/>
    <col min="10241" max="10288" width="4.375" style="3" customWidth="1"/>
    <col min="10289" max="10496" width="9" style="3"/>
    <col min="10497" max="10544" width="4.375" style="3" customWidth="1"/>
    <col min="10545" max="10752" width="9" style="3"/>
    <col min="10753" max="10800" width="4.375" style="3" customWidth="1"/>
    <col min="10801" max="11008" width="9" style="3"/>
    <col min="11009" max="11056" width="4.375" style="3" customWidth="1"/>
    <col min="11057" max="11264" width="9" style="3"/>
    <col min="11265" max="11312" width="4.375" style="3" customWidth="1"/>
    <col min="11313" max="11520" width="9" style="3"/>
    <col min="11521" max="11568" width="4.375" style="3" customWidth="1"/>
    <col min="11569" max="11776" width="9" style="3"/>
    <col min="11777" max="11824" width="4.375" style="3" customWidth="1"/>
    <col min="11825" max="12032" width="9" style="3"/>
    <col min="12033" max="12080" width="4.375" style="3" customWidth="1"/>
    <col min="12081" max="12288" width="9" style="3"/>
    <col min="12289" max="12336" width="4.375" style="3" customWidth="1"/>
    <col min="12337" max="12544" width="9" style="3"/>
    <col min="12545" max="12592" width="4.375" style="3" customWidth="1"/>
    <col min="12593" max="12800" width="9" style="3"/>
    <col min="12801" max="12848" width="4.375" style="3" customWidth="1"/>
    <col min="12849" max="13056" width="9" style="3"/>
    <col min="13057" max="13104" width="4.375" style="3" customWidth="1"/>
    <col min="13105" max="13312" width="9" style="3"/>
    <col min="13313" max="13360" width="4.375" style="3" customWidth="1"/>
    <col min="13361" max="13568" width="9" style="3"/>
    <col min="13569" max="13616" width="4.375" style="3" customWidth="1"/>
    <col min="13617" max="13824" width="9" style="3"/>
    <col min="13825" max="13872" width="4.375" style="3" customWidth="1"/>
    <col min="13873" max="14080" width="9" style="3"/>
    <col min="14081" max="14128" width="4.375" style="3" customWidth="1"/>
    <col min="14129" max="14336" width="9" style="3"/>
    <col min="14337" max="14384" width="4.375" style="3" customWidth="1"/>
    <col min="14385" max="14592" width="9" style="3"/>
    <col min="14593" max="14640" width="4.375" style="3" customWidth="1"/>
    <col min="14641" max="14848" width="9" style="3"/>
    <col min="14849" max="14896" width="4.375" style="3" customWidth="1"/>
    <col min="14897" max="15104" width="9" style="3"/>
    <col min="15105" max="15152" width="4.375" style="3" customWidth="1"/>
    <col min="15153" max="15360" width="9" style="3"/>
    <col min="15361" max="15408" width="4.375" style="3" customWidth="1"/>
    <col min="15409" max="15616" width="9" style="3"/>
    <col min="15617" max="15664" width="4.375" style="3" customWidth="1"/>
    <col min="15665" max="15872" width="9" style="3"/>
    <col min="15873" max="15920" width="4.375" style="3" customWidth="1"/>
    <col min="15921" max="16128" width="9" style="3"/>
    <col min="16129" max="16176" width="4.375" style="3" customWidth="1"/>
    <col min="16177" max="16384" width="9" style="3"/>
  </cols>
  <sheetData>
    <row r="1" spans="1:69" ht="18.75" customHeight="1" x14ac:dyDescent="0.4">
      <c r="A1" s="60" t="s">
        <v>876</v>
      </c>
      <c r="B1" s="346"/>
      <c r="C1" s="346"/>
      <c r="D1" s="346"/>
      <c r="E1" s="346"/>
      <c r="F1" s="346"/>
      <c r="G1" s="346"/>
      <c r="H1" s="346"/>
      <c r="I1" s="346"/>
      <c r="J1" s="346"/>
      <c r="K1" s="346"/>
      <c r="L1" s="346"/>
      <c r="M1" s="346"/>
    </row>
    <row r="2" spans="1:69" ht="18.75" customHeight="1" thickBot="1" x14ac:dyDescent="0.45">
      <c r="A2" s="31" t="s">
        <v>448</v>
      </c>
      <c r="S2" s="549" t="s">
        <v>938</v>
      </c>
      <c r="T2" s="539"/>
      <c r="U2" s="539"/>
      <c r="V2" s="539"/>
      <c r="W2" s="539"/>
      <c r="X2" s="539"/>
      <c r="Y2" s="539"/>
      <c r="Z2" s="539"/>
      <c r="AA2" s="540"/>
      <c r="AB2" s="540"/>
      <c r="AC2" s="540"/>
      <c r="AD2" s="540"/>
      <c r="AE2" s="539"/>
      <c r="AF2" s="539"/>
      <c r="AG2" s="539"/>
      <c r="AH2" s="539"/>
      <c r="AI2" s="548"/>
      <c r="AJ2" s="508"/>
      <c r="AK2" s="508"/>
      <c r="AL2" s="508"/>
      <c r="BO2" s="3"/>
    </row>
    <row r="3" spans="1:69" ht="18.75" customHeight="1" x14ac:dyDescent="0.4">
      <c r="A3" s="1738" t="s">
        <v>449</v>
      </c>
      <c r="B3" s="1739"/>
      <c r="C3" s="1739"/>
      <c r="D3" s="1739"/>
      <c r="E3" s="1739"/>
      <c r="F3" s="1739"/>
      <c r="G3" s="1739"/>
      <c r="H3" s="1739"/>
      <c r="I3" s="1739"/>
      <c r="J3" s="1739"/>
      <c r="K3" s="1739"/>
      <c r="L3" s="1739"/>
      <c r="M3" s="1739"/>
      <c r="N3" s="1739"/>
      <c r="O3" s="1739"/>
      <c r="P3" s="1739"/>
      <c r="Q3" s="1740"/>
      <c r="S3" s="1724" t="s">
        <v>942</v>
      </c>
      <c r="T3" s="1719"/>
      <c r="U3" s="1720"/>
      <c r="V3" s="1726"/>
      <c r="W3" s="1728" t="s">
        <v>58</v>
      </c>
      <c r="X3" s="550"/>
      <c r="Y3" s="1728"/>
      <c r="Z3" s="1728" t="s">
        <v>45</v>
      </c>
      <c r="AA3" s="1718" t="s">
        <v>941</v>
      </c>
      <c r="AB3" s="1719"/>
      <c r="AC3" s="1719"/>
      <c r="AD3" s="1720"/>
      <c r="AE3" s="1726"/>
      <c r="AF3" s="1728" t="s">
        <v>58</v>
      </c>
      <c r="AG3" s="550"/>
      <c r="AH3" s="1728"/>
      <c r="AI3" s="1708" t="s">
        <v>45</v>
      </c>
      <c r="AJ3" s="538"/>
      <c r="AK3" s="538"/>
      <c r="AL3" s="538"/>
      <c r="BP3" s="26"/>
      <c r="BQ3" s="26"/>
    </row>
    <row r="4" spans="1:69" ht="18.75" customHeight="1" x14ac:dyDescent="0.4">
      <c r="A4" s="1741"/>
      <c r="B4" s="1615"/>
      <c r="C4" s="1615"/>
      <c r="D4" s="1615"/>
      <c r="E4" s="1615"/>
      <c r="F4" s="1615"/>
      <c r="G4" s="1615"/>
      <c r="H4" s="1615"/>
      <c r="I4" s="1615"/>
      <c r="J4" s="1615"/>
      <c r="K4" s="1615"/>
      <c r="L4" s="1615"/>
      <c r="M4" s="1615"/>
      <c r="N4" s="1615"/>
      <c r="O4" s="1615"/>
      <c r="P4" s="1615"/>
      <c r="Q4" s="1616"/>
      <c r="S4" s="1725"/>
      <c r="T4" s="1722"/>
      <c r="U4" s="1723"/>
      <c r="V4" s="1727"/>
      <c r="W4" s="1729"/>
      <c r="X4" s="551"/>
      <c r="Y4" s="1729"/>
      <c r="Z4" s="1729"/>
      <c r="AA4" s="1721"/>
      <c r="AB4" s="1722"/>
      <c r="AC4" s="1722"/>
      <c r="AD4" s="1723"/>
      <c r="AE4" s="1727"/>
      <c r="AF4" s="1729"/>
      <c r="AG4" s="551"/>
      <c r="AH4" s="1729"/>
      <c r="AI4" s="1709"/>
      <c r="AJ4" s="538"/>
      <c r="AK4" s="538"/>
      <c r="AL4" s="538"/>
      <c r="BP4" s="26"/>
      <c r="BQ4" s="26"/>
    </row>
    <row r="5" spans="1:69" ht="18.75" customHeight="1" x14ac:dyDescent="0.4">
      <c r="A5" s="1623"/>
      <c r="B5" s="1624"/>
      <c r="C5" s="1624"/>
      <c r="D5" s="1624"/>
      <c r="E5" s="1624"/>
      <c r="F5" s="1624"/>
      <c r="G5" s="1624"/>
      <c r="H5" s="1624"/>
      <c r="I5" s="1624"/>
      <c r="J5" s="1624"/>
      <c r="K5" s="1624"/>
      <c r="L5" s="1624"/>
      <c r="M5" s="1624"/>
      <c r="N5" s="1624"/>
      <c r="O5" s="1624"/>
      <c r="P5" s="1624"/>
      <c r="Q5" s="1625"/>
      <c r="S5" s="1712" t="s">
        <v>940</v>
      </c>
      <c r="T5" s="1713"/>
      <c r="U5" s="1714"/>
      <c r="V5" s="1710"/>
      <c r="W5" s="1710" t="s">
        <v>58</v>
      </c>
      <c r="X5" s="552"/>
      <c r="Y5" s="1710"/>
      <c r="Z5" s="1710" t="s">
        <v>45</v>
      </c>
      <c r="AA5" s="1732" t="s">
        <v>939</v>
      </c>
      <c r="AB5" s="1733"/>
      <c r="AC5" s="1733"/>
      <c r="AD5" s="1734"/>
      <c r="AE5" s="1730"/>
      <c r="AF5" s="1710" t="s">
        <v>58</v>
      </c>
      <c r="AG5" s="552"/>
      <c r="AH5" s="1710"/>
      <c r="AI5" s="1736" t="s">
        <v>45</v>
      </c>
      <c r="AJ5" s="538"/>
      <c r="AK5" s="538"/>
      <c r="BO5" s="3"/>
    </row>
    <row r="6" spans="1:69" ht="18.75" customHeight="1" thickBot="1" x14ac:dyDescent="0.45">
      <c r="A6" s="1623"/>
      <c r="B6" s="1624"/>
      <c r="C6" s="1624"/>
      <c r="D6" s="1624"/>
      <c r="E6" s="1624"/>
      <c r="F6" s="1624"/>
      <c r="G6" s="1624"/>
      <c r="H6" s="1624"/>
      <c r="I6" s="1624"/>
      <c r="J6" s="1624"/>
      <c r="K6" s="1624"/>
      <c r="L6" s="1624"/>
      <c r="M6" s="1624"/>
      <c r="N6" s="1624"/>
      <c r="O6" s="1624"/>
      <c r="P6" s="1624"/>
      <c r="Q6" s="1625"/>
      <c r="S6" s="1715"/>
      <c r="T6" s="1716"/>
      <c r="U6" s="1717"/>
      <c r="V6" s="1711"/>
      <c r="W6" s="1711"/>
      <c r="X6" s="553"/>
      <c r="Y6" s="1711"/>
      <c r="Z6" s="1711"/>
      <c r="AA6" s="1735"/>
      <c r="AB6" s="1716"/>
      <c r="AC6" s="1716"/>
      <c r="AD6" s="1717"/>
      <c r="AE6" s="1731"/>
      <c r="AF6" s="1711"/>
      <c r="AG6" s="553"/>
      <c r="AH6" s="1711"/>
      <c r="AI6" s="1737"/>
      <c r="AJ6" s="538"/>
      <c r="AK6" s="538"/>
    </row>
    <row r="7" spans="1:69" ht="18.75" customHeight="1" x14ac:dyDescent="0.4">
      <c r="A7" s="1623"/>
      <c r="B7" s="1624"/>
      <c r="C7" s="1624"/>
      <c r="D7" s="1624"/>
      <c r="E7" s="1624"/>
      <c r="F7" s="1624"/>
      <c r="G7" s="1624"/>
      <c r="H7" s="1624"/>
      <c r="I7" s="1624"/>
      <c r="J7" s="1624"/>
      <c r="K7" s="1624"/>
      <c r="L7" s="1624"/>
      <c r="M7" s="1624"/>
      <c r="N7" s="1624"/>
      <c r="O7" s="1624"/>
      <c r="P7" s="1624"/>
      <c r="Q7" s="1625"/>
    </row>
    <row r="8" spans="1:69" ht="18.75" customHeight="1" thickBot="1" x14ac:dyDescent="0.45">
      <c r="A8" s="1623"/>
      <c r="B8" s="1624"/>
      <c r="C8" s="1624"/>
      <c r="D8" s="1624"/>
      <c r="E8" s="1624"/>
      <c r="F8" s="1624"/>
      <c r="G8" s="1624"/>
      <c r="H8" s="1624"/>
      <c r="I8" s="1624"/>
      <c r="J8" s="1624"/>
      <c r="K8" s="1624"/>
      <c r="L8" s="1624"/>
      <c r="M8" s="1624"/>
      <c r="N8" s="1624"/>
      <c r="O8" s="1624"/>
      <c r="P8" s="1624"/>
      <c r="Q8" s="1625"/>
      <c r="S8" s="554" t="s">
        <v>936</v>
      </c>
      <c r="T8" s="555"/>
      <c r="U8" s="555"/>
      <c r="V8" s="555"/>
      <c r="W8" s="555"/>
      <c r="X8" s="555"/>
      <c r="Y8" s="556"/>
      <c r="Z8" s="557"/>
      <c r="AA8" s="555"/>
      <c r="AB8" s="555"/>
      <c r="AC8" s="555"/>
      <c r="AD8" s="555"/>
      <c r="AE8" s="555"/>
      <c r="AF8" s="556"/>
      <c r="AG8" s="520"/>
      <c r="AH8" s="520"/>
      <c r="AI8" s="520"/>
      <c r="AJ8" s="520"/>
      <c r="AK8" s="520"/>
    </row>
    <row r="9" spans="1:69" ht="18.75" customHeight="1" x14ac:dyDescent="0.4">
      <c r="A9" s="1623"/>
      <c r="B9" s="1624"/>
      <c r="C9" s="1624"/>
      <c r="D9" s="1624"/>
      <c r="E9" s="1624"/>
      <c r="F9" s="1624"/>
      <c r="G9" s="1624"/>
      <c r="H9" s="1624"/>
      <c r="I9" s="1624"/>
      <c r="J9" s="1624"/>
      <c r="K9" s="1624"/>
      <c r="L9" s="1624"/>
      <c r="M9" s="1624"/>
      <c r="N9" s="1624"/>
      <c r="O9" s="1624"/>
      <c r="P9" s="1624"/>
      <c r="Q9" s="1625"/>
      <c r="R9" s="245"/>
      <c r="S9" s="1744" t="s">
        <v>931</v>
      </c>
      <c r="T9" s="1745"/>
      <c r="U9" s="1746"/>
      <c r="V9" s="1753" t="s">
        <v>922</v>
      </c>
      <c r="W9" s="1754"/>
      <c r="X9" s="1759" t="s">
        <v>920</v>
      </c>
      <c r="Y9" s="1753"/>
      <c r="Z9" s="1753"/>
      <c r="AA9" s="1754"/>
      <c r="AB9" s="558"/>
      <c r="AC9" s="559"/>
      <c r="AD9" s="529"/>
      <c r="AE9" s="1728" t="s">
        <v>406</v>
      </c>
      <c r="AF9" s="559"/>
      <c r="AG9" s="529"/>
      <c r="AH9" s="1728" t="s">
        <v>411</v>
      </c>
      <c r="AI9" s="560"/>
      <c r="AJ9" s="560"/>
      <c r="AK9" s="561"/>
    </row>
    <row r="10" spans="1:69" ht="18.75" customHeight="1" x14ac:dyDescent="0.15">
      <c r="A10" s="1623"/>
      <c r="B10" s="1624"/>
      <c r="C10" s="1624"/>
      <c r="D10" s="1624"/>
      <c r="E10" s="1624"/>
      <c r="F10" s="1624"/>
      <c r="G10" s="1624"/>
      <c r="H10" s="1624"/>
      <c r="I10" s="1624"/>
      <c r="J10" s="1624"/>
      <c r="K10" s="1624"/>
      <c r="L10" s="1624"/>
      <c r="M10" s="1624"/>
      <c r="N10" s="1624"/>
      <c r="O10" s="1624"/>
      <c r="P10" s="1624"/>
      <c r="Q10" s="1625"/>
      <c r="R10" s="506"/>
      <c r="S10" s="1747"/>
      <c r="T10" s="1748"/>
      <c r="U10" s="1749"/>
      <c r="V10" s="1755"/>
      <c r="W10" s="1756"/>
      <c r="X10" s="1760"/>
      <c r="Y10" s="1755"/>
      <c r="Z10" s="1755"/>
      <c r="AA10" s="1756"/>
      <c r="AB10" s="562"/>
      <c r="AC10" s="563"/>
      <c r="AD10" s="564"/>
      <c r="AE10" s="1729"/>
      <c r="AF10" s="563"/>
      <c r="AG10" s="564"/>
      <c r="AH10" s="1729"/>
      <c r="AI10" s="565"/>
      <c r="AJ10" s="565"/>
      <c r="AK10" s="566"/>
    </row>
    <row r="11" spans="1:69" ht="18.75" customHeight="1" x14ac:dyDescent="0.15">
      <c r="A11" s="1742"/>
      <c r="B11" s="1618"/>
      <c r="C11" s="1618"/>
      <c r="D11" s="1618"/>
      <c r="E11" s="1618"/>
      <c r="F11" s="1618"/>
      <c r="G11" s="1618"/>
      <c r="H11" s="1618"/>
      <c r="I11" s="1618"/>
      <c r="J11" s="1618"/>
      <c r="K11" s="1618"/>
      <c r="L11" s="1618"/>
      <c r="M11" s="1618"/>
      <c r="N11" s="1618"/>
      <c r="O11" s="1618"/>
      <c r="P11" s="1618"/>
      <c r="Q11" s="1619"/>
      <c r="R11" s="506"/>
      <c r="S11" s="1747"/>
      <c r="T11" s="1748"/>
      <c r="U11" s="1749"/>
      <c r="V11" s="1755"/>
      <c r="W11" s="1756"/>
      <c r="X11" s="1760"/>
      <c r="Y11" s="1755"/>
      <c r="Z11" s="1755"/>
      <c r="AA11" s="1756"/>
      <c r="AB11" s="1764"/>
      <c r="AC11" s="1765"/>
      <c r="AD11" s="1768" t="s">
        <v>15</v>
      </c>
      <c r="AE11" s="1770"/>
      <c r="AF11" s="1770"/>
      <c r="AG11" s="1768" t="s">
        <v>205</v>
      </c>
      <c r="AH11" s="1772"/>
      <c r="AI11" s="1772"/>
      <c r="AJ11" s="1768" t="s">
        <v>468</v>
      </c>
      <c r="AK11" s="1789"/>
    </row>
    <row r="12" spans="1:69" ht="18.75" customHeight="1" x14ac:dyDescent="0.15">
      <c r="A12" s="1743" t="s">
        <v>457</v>
      </c>
      <c r="B12" s="736"/>
      <c r="C12" s="736"/>
      <c r="D12" s="736"/>
      <c r="E12" s="736"/>
      <c r="F12" s="736"/>
      <c r="G12" s="736"/>
      <c r="H12" s="736"/>
      <c r="I12" s="736"/>
      <c r="J12" s="736"/>
      <c r="K12" s="736"/>
      <c r="L12" s="736"/>
      <c r="M12" s="736"/>
      <c r="N12" s="736"/>
      <c r="O12" s="736"/>
      <c r="P12" s="736"/>
      <c r="Q12" s="737"/>
      <c r="R12" s="506"/>
      <c r="S12" s="1747"/>
      <c r="T12" s="1748"/>
      <c r="U12" s="1749"/>
      <c r="V12" s="1755"/>
      <c r="W12" s="1756"/>
      <c r="X12" s="1761"/>
      <c r="Y12" s="1762"/>
      <c r="Z12" s="1762"/>
      <c r="AA12" s="1763"/>
      <c r="AB12" s="1766"/>
      <c r="AC12" s="1767"/>
      <c r="AD12" s="1769"/>
      <c r="AE12" s="1771"/>
      <c r="AF12" s="1771"/>
      <c r="AG12" s="1769"/>
      <c r="AH12" s="1773"/>
      <c r="AI12" s="1773"/>
      <c r="AJ12" s="1769"/>
      <c r="AK12" s="1790"/>
    </row>
    <row r="13" spans="1:69" ht="18.75" customHeight="1" x14ac:dyDescent="0.4">
      <c r="A13" s="1741"/>
      <c r="B13" s="1615"/>
      <c r="C13" s="1615"/>
      <c r="D13" s="1615"/>
      <c r="E13" s="1615"/>
      <c r="F13" s="1615"/>
      <c r="G13" s="1615"/>
      <c r="H13" s="1615"/>
      <c r="I13" s="1615"/>
      <c r="J13" s="1615"/>
      <c r="K13" s="1615"/>
      <c r="L13" s="1615"/>
      <c r="M13" s="1615"/>
      <c r="N13" s="1615"/>
      <c r="O13" s="1615"/>
      <c r="P13" s="1615"/>
      <c r="Q13" s="1616"/>
      <c r="R13" s="507"/>
      <c r="S13" s="1747"/>
      <c r="T13" s="1748"/>
      <c r="U13" s="1749"/>
      <c r="V13" s="1755"/>
      <c r="W13" s="1756"/>
      <c r="X13" s="1775" t="s">
        <v>923</v>
      </c>
      <c r="Y13" s="1776"/>
      <c r="Z13" s="1791" t="s">
        <v>924</v>
      </c>
      <c r="AA13" s="1792"/>
      <c r="AB13" s="567"/>
      <c r="AC13" s="568"/>
      <c r="AD13" s="1795" t="s">
        <v>406</v>
      </c>
      <c r="AE13" s="1777" t="s">
        <v>471</v>
      </c>
      <c r="AF13" s="1795"/>
      <c r="AG13" s="1795"/>
      <c r="AH13" s="1777" t="s">
        <v>472</v>
      </c>
      <c r="AI13" s="568"/>
      <c r="AJ13" s="1777" t="s">
        <v>411</v>
      </c>
      <c r="AK13" s="521"/>
    </row>
    <row r="14" spans="1:69" ht="18.75" customHeight="1" x14ac:dyDescent="0.4">
      <c r="A14" s="1623"/>
      <c r="B14" s="1624"/>
      <c r="C14" s="1624"/>
      <c r="D14" s="1624"/>
      <c r="E14" s="1624"/>
      <c r="F14" s="1624"/>
      <c r="G14" s="1624"/>
      <c r="H14" s="1624"/>
      <c r="I14" s="1624"/>
      <c r="J14" s="1624"/>
      <c r="K14" s="1624"/>
      <c r="L14" s="1624"/>
      <c r="M14" s="1624"/>
      <c r="N14" s="1624"/>
      <c r="O14" s="1624"/>
      <c r="P14" s="1624"/>
      <c r="Q14" s="1625"/>
      <c r="S14" s="1747"/>
      <c r="T14" s="1748"/>
      <c r="U14" s="1749"/>
      <c r="V14" s="1755"/>
      <c r="W14" s="1756"/>
      <c r="X14" s="1760"/>
      <c r="Y14" s="1756"/>
      <c r="Z14" s="1793"/>
      <c r="AA14" s="1794"/>
      <c r="AB14" s="569"/>
      <c r="AC14" s="570"/>
      <c r="AD14" s="1729"/>
      <c r="AE14" s="1729"/>
      <c r="AF14" s="1729"/>
      <c r="AG14" s="1729"/>
      <c r="AH14" s="1729"/>
      <c r="AI14" s="570"/>
      <c r="AJ14" s="1729"/>
      <c r="AK14" s="522"/>
    </row>
    <row r="15" spans="1:69" ht="18.75" customHeight="1" x14ac:dyDescent="0.4">
      <c r="A15" s="1623"/>
      <c r="B15" s="1624"/>
      <c r="C15" s="1624"/>
      <c r="D15" s="1624"/>
      <c r="E15" s="1624"/>
      <c r="F15" s="1624"/>
      <c r="G15" s="1624"/>
      <c r="H15" s="1624"/>
      <c r="I15" s="1624"/>
      <c r="J15" s="1624"/>
      <c r="K15" s="1624"/>
      <c r="L15" s="1624"/>
      <c r="M15" s="1624"/>
      <c r="N15" s="1624"/>
      <c r="O15" s="1624"/>
      <c r="P15" s="1624"/>
      <c r="Q15" s="1625"/>
      <c r="S15" s="1747"/>
      <c r="T15" s="1748"/>
      <c r="U15" s="1749"/>
      <c r="V15" s="1755"/>
      <c r="W15" s="1756"/>
      <c r="X15" s="1760"/>
      <c r="Y15" s="1756"/>
      <c r="Z15" s="1775" t="s">
        <v>925</v>
      </c>
      <c r="AA15" s="1776"/>
      <c r="AB15" s="1796"/>
      <c r="AC15" s="1772"/>
      <c r="AD15" s="1768" t="s">
        <v>15</v>
      </c>
      <c r="AE15" s="1770"/>
      <c r="AF15" s="1770"/>
      <c r="AG15" s="1768" t="s">
        <v>205</v>
      </c>
      <c r="AH15" s="1772"/>
      <c r="AI15" s="1772"/>
      <c r="AJ15" s="1768" t="s">
        <v>918</v>
      </c>
      <c r="AK15" s="1789"/>
    </row>
    <row r="16" spans="1:69" ht="18.75" customHeight="1" x14ac:dyDescent="0.4">
      <c r="A16" s="1623"/>
      <c r="B16" s="1624"/>
      <c r="C16" s="1624"/>
      <c r="D16" s="1624"/>
      <c r="E16" s="1624"/>
      <c r="F16" s="1624"/>
      <c r="G16" s="1624"/>
      <c r="H16" s="1624"/>
      <c r="I16" s="1624"/>
      <c r="J16" s="1624"/>
      <c r="K16" s="1624"/>
      <c r="L16" s="1624"/>
      <c r="M16" s="1624"/>
      <c r="N16" s="1624"/>
      <c r="O16" s="1624"/>
      <c r="P16" s="1624"/>
      <c r="Q16" s="1625"/>
      <c r="S16" s="1747"/>
      <c r="T16" s="1748"/>
      <c r="U16" s="1749"/>
      <c r="V16" s="1755"/>
      <c r="W16" s="1756"/>
      <c r="X16" s="1761"/>
      <c r="Y16" s="1763"/>
      <c r="Z16" s="1761"/>
      <c r="AA16" s="1763"/>
      <c r="AB16" s="1797"/>
      <c r="AC16" s="1773"/>
      <c r="AD16" s="1769"/>
      <c r="AE16" s="1771"/>
      <c r="AF16" s="1771"/>
      <c r="AG16" s="1769"/>
      <c r="AH16" s="1773"/>
      <c r="AI16" s="1773"/>
      <c r="AJ16" s="1769"/>
      <c r="AK16" s="1790"/>
    </row>
    <row r="17" spans="1:37" ht="18.75" customHeight="1" x14ac:dyDescent="0.4">
      <c r="A17" s="1623"/>
      <c r="B17" s="1624"/>
      <c r="C17" s="1624"/>
      <c r="D17" s="1624"/>
      <c r="E17" s="1624"/>
      <c r="F17" s="1624"/>
      <c r="G17" s="1624"/>
      <c r="H17" s="1624"/>
      <c r="I17" s="1624"/>
      <c r="J17" s="1624"/>
      <c r="K17" s="1624"/>
      <c r="L17" s="1624"/>
      <c r="M17" s="1624"/>
      <c r="N17" s="1624"/>
      <c r="O17" s="1624"/>
      <c r="P17" s="1624"/>
      <c r="Q17" s="1625"/>
      <c r="S17" s="1747"/>
      <c r="T17" s="1748"/>
      <c r="U17" s="1749"/>
      <c r="V17" s="1755"/>
      <c r="W17" s="1756"/>
      <c r="X17" s="1760" t="s">
        <v>926</v>
      </c>
      <c r="Y17" s="1756"/>
      <c r="Z17" s="1775" t="s">
        <v>927</v>
      </c>
      <c r="AA17" s="1776"/>
      <c r="AB17" s="1777"/>
      <c r="AC17" s="1777" t="s">
        <v>928</v>
      </c>
      <c r="AD17" s="1777"/>
      <c r="AE17" s="1777"/>
      <c r="AF17" s="1777" t="s">
        <v>472</v>
      </c>
      <c r="AG17" s="1768"/>
      <c r="AH17" s="1777"/>
      <c r="AI17" s="1777"/>
      <c r="AJ17" s="1768" t="s">
        <v>919</v>
      </c>
      <c r="AK17" s="1789"/>
    </row>
    <row r="18" spans="1:37" ht="18.75" customHeight="1" x14ac:dyDescent="0.4">
      <c r="A18" s="1623"/>
      <c r="B18" s="1624"/>
      <c r="C18" s="1624"/>
      <c r="D18" s="1624"/>
      <c r="E18" s="1624"/>
      <c r="F18" s="1624"/>
      <c r="G18" s="1624"/>
      <c r="H18" s="1624"/>
      <c r="I18" s="1624"/>
      <c r="J18" s="1624"/>
      <c r="K18" s="1624"/>
      <c r="L18" s="1624"/>
      <c r="M18" s="1624"/>
      <c r="N18" s="1624"/>
      <c r="O18" s="1624"/>
      <c r="P18" s="1624"/>
      <c r="Q18" s="1625"/>
      <c r="S18" s="1747"/>
      <c r="T18" s="1748"/>
      <c r="U18" s="1749"/>
      <c r="V18" s="1755"/>
      <c r="W18" s="1756"/>
      <c r="X18" s="1760"/>
      <c r="Y18" s="1756"/>
      <c r="Z18" s="1761"/>
      <c r="AA18" s="1763"/>
      <c r="AB18" s="1729"/>
      <c r="AC18" s="1729"/>
      <c r="AD18" s="1729"/>
      <c r="AE18" s="1729"/>
      <c r="AF18" s="1729"/>
      <c r="AG18" s="1769"/>
      <c r="AH18" s="1729"/>
      <c r="AI18" s="1729"/>
      <c r="AJ18" s="1769"/>
      <c r="AK18" s="1790"/>
    </row>
    <row r="19" spans="1:37" ht="18.75" customHeight="1" x14ac:dyDescent="0.4">
      <c r="A19" s="1623"/>
      <c r="B19" s="1624"/>
      <c r="C19" s="1624"/>
      <c r="D19" s="1624"/>
      <c r="E19" s="1624"/>
      <c r="F19" s="1624"/>
      <c r="G19" s="1624"/>
      <c r="H19" s="1624"/>
      <c r="I19" s="1624"/>
      <c r="J19" s="1624"/>
      <c r="K19" s="1624"/>
      <c r="L19" s="1624"/>
      <c r="M19" s="1624"/>
      <c r="N19" s="1624"/>
      <c r="O19" s="1624"/>
      <c r="P19" s="1624"/>
      <c r="Q19" s="1625"/>
      <c r="S19" s="1747"/>
      <c r="T19" s="1748"/>
      <c r="U19" s="1749"/>
      <c r="V19" s="1755"/>
      <c r="W19" s="1756"/>
      <c r="X19" s="1760"/>
      <c r="Y19" s="1756"/>
      <c r="Z19" s="1775" t="s">
        <v>929</v>
      </c>
      <c r="AA19" s="1776"/>
      <c r="AB19" s="567"/>
      <c r="AC19" s="571"/>
      <c r="AD19" s="568"/>
      <c r="AE19" s="1778" t="s">
        <v>406</v>
      </c>
      <c r="AF19" s="572"/>
      <c r="AG19" s="568"/>
      <c r="AH19" s="1778" t="s">
        <v>411</v>
      </c>
      <c r="AI19" s="572"/>
      <c r="AJ19" s="573"/>
      <c r="AK19" s="521"/>
    </row>
    <row r="20" spans="1:37" ht="18.75" customHeight="1" thickBot="1" x14ac:dyDescent="0.45">
      <c r="A20" s="1626"/>
      <c r="B20" s="1627"/>
      <c r="C20" s="1627"/>
      <c r="D20" s="1627"/>
      <c r="E20" s="1627"/>
      <c r="F20" s="1627"/>
      <c r="G20" s="1627"/>
      <c r="H20" s="1627"/>
      <c r="I20" s="1627"/>
      <c r="J20" s="1627"/>
      <c r="K20" s="1627"/>
      <c r="L20" s="1627"/>
      <c r="M20" s="1627"/>
      <c r="N20" s="1627"/>
      <c r="O20" s="1627"/>
      <c r="P20" s="1627"/>
      <c r="Q20" s="1628"/>
      <c r="S20" s="1747"/>
      <c r="T20" s="1748"/>
      <c r="U20" s="1749"/>
      <c r="V20" s="1757"/>
      <c r="W20" s="1758"/>
      <c r="X20" s="1774"/>
      <c r="Y20" s="1758"/>
      <c r="Z20" s="1774"/>
      <c r="AA20" s="1758"/>
      <c r="AB20" s="574"/>
      <c r="AC20" s="575"/>
      <c r="AD20" s="576"/>
      <c r="AE20" s="1779"/>
      <c r="AF20" s="577"/>
      <c r="AG20" s="576"/>
      <c r="AH20" s="1779"/>
      <c r="AI20" s="577"/>
      <c r="AJ20" s="578"/>
      <c r="AK20" s="521"/>
    </row>
    <row r="21" spans="1:37" ht="18.75" customHeight="1" x14ac:dyDescent="0.4">
      <c r="B21" s="298"/>
      <c r="C21" s="298"/>
      <c r="D21" s="298"/>
      <c r="E21" s="298"/>
      <c r="F21" s="298"/>
      <c r="G21" s="298"/>
      <c r="H21" s="298"/>
      <c r="I21" s="298"/>
      <c r="J21" s="298"/>
      <c r="K21" s="298"/>
      <c r="S21" s="1747"/>
      <c r="T21" s="1748"/>
      <c r="U21" s="1749"/>
      <c r="V21" s="1753" t="s">
        <v>930</v>
      </c>
      <c r="W21" s="1754"/>
      <c r="X21" s="1759" t="s">
        <v>920</v>
      </c>
      <c r="Y21" s="1753"/>
      <c r="Z21" s="1753"/>
      <c r="AA21" s="1754"/>
      <c r="AB21" s="558"/>
      <c r="AC21" s="559"/>
      <c r="AD21" s="529"/>
      <c r="AE21" s="1728" t="s">
        <v>406</v>
      </c>
      <c r="AF21" s="559"/>
      <c r="AG21" s="529"/>
      <c r="AH21" s="1728" t="s">
        <v>411</v>
      </c>
      <c r="AI21" s="560"/>
      <c r="AJ21" s="560"/>
      <c r="AK21" s="561"/>
    </row>
    <row r="22" spans="1:37" ht="18.75" customHeight="1" thickBot="1" x14ac:dyDescent="0.45">
      <c r="A22" s="31" t="s">
        <v>464</v>
      </c>
      <c r="B22" s="31"/>
      <c r="C22" s="31"/>
      <c r="D22" s="31"/>
      <c r="E22" s="31"/>
      <c r="F22" s="31"/>
      <c r="G22" s="31"/>
      <c r="H22" s="31"/>
      <c r="I22" s="31"/>
      <c r="J22" s="31"/>
      <c r="K22" s="31"/>
      <c r="L22" s="31"/>
      <c r="M22" s="31"/>
      <c r="S22" s="1747"/>
      <c r="T22" s="1748"/>
      <c r="U22" s="1749"/>
      <c r="V22" s="1755"/>
      <c r="W22" s="1756"/>
      <c r="X22" s="1760"/>
      <c r="Y22" s="1755"/>
      <c r="Z22" s="1755"/>
      <c r="AA22" s="1756"/>
      <c r="AB22" s="562"/>
      <c r="AC22" s="563"/>
      <c r="AD22" s="564"/>
      <c r="AE22" s="1729"/>
      <c r="AF22" s="563"/>
      <c r="AG22" s="564"/>
      <c r="AH22" s="1729"/>
      <c r="AI22" s="565"/>
      <c r="AJ22" s="565"/>
      <c r="AK22" s="566"/>
    </row>
    <row r="23" spans="1:37" ht="18.75" customHeight="1" x14ac:dyDescent="0.4">
      <c r="A23" s="1500" t="s">
        <v>466</v>
      </c>
      <c r="B23" s="660"/>
      <c r="C23" s="660"/>
      <c r="D23" s="660"/>
      <c r="E23" s="660"/>
      <c r="F23" s="660"/>
      <c r="G23" s="660"/>
      <c r="H23" s="704"/>
      <c r="I23" s="347"/>
      <c r="J23" s="230"/>
      <c r="K23" s="231"/>
      <c r="L23" s="1780" t="s">
        <v>406</v>
      </c>
      <c r="M23" s="230"/>
      <c r="N23" s="231"/>
      <c r="O23" s="1780" t="s">
        <v>411</v>
      </c>
      <c r="P23" s="276"/>
      <c r="Q23" s="233"/>
      <c r="S23" s="1747"/>
      <c r="T23" s="1748"/>
      <c r="U23" s="1749"/>
      <c r="V23" s="1755"/>
      <c r="W23" s="1756"/>
      <c r="X23" s="1760"/>
      <c r="Y23" s="1755"/>
      <c r="Z23" s="1755"/>
      <c r="AA23" s="1756"/>
      <c r="AB23" s="1764"/>
      <c r="AC23" s="1765"/>
      <c r="AD23" s="1768" t="s">
        <v>15</v>
      </c>
      <c r="AE23" s="1770"/>
      <c r="AF23" s="1770"/>
      <c r="AG23" s="1768" t="s">
        <v>205</v>
      </c>
      <c r="AH23" s="1772"/>
      <c r="AI23" s="1772"/>
      <c r="AJ23" s="1768" t="s">
        <v>468</v>
      </c>
      <c r="AK23" s="1789"/>
    </row>
    <row r="24" spans="1:37" ht="18.75" customHeight="1" x14ac:dyDescent="0.4">
      <c r="A24" s="649"/>
      <c r="B24" s="650"/>
      <c r="C24" s="650"/>
      <c r="D24" s="650"/>
      <c r="E24" s="650"/>
      <c r="F24" s="650"/>
      <c r="G24" s="650"/>
      <c r="H24" s="682"/>
      <c r="I24" s="354"/>
      <c r="J24" s="48"/>
      <c r="K24" s="284"/>
      <c r="L24" s="656"/>
      <c r="M24" s="48"/>
      <c r="N24" s="284"/>
      <c r="O24" s="656"/>
      <c r="P24" s="241"/>
      <c r="Q24" s="49"/>
      <c r="S24" s="1747"/>
      <c r="T24" s="1748"/>
      <c r="U24" s="1749"/>
      <c r="V24" s="1755"/>
      <c r="W24" s="1756"/>
      <c r="X24" s="1761"/>
      <c r="Y24" s="1762"/>
      <c r="Z24" s="1762"/>
      <c r="AA24" s="1763"/>
      <c r="AB24" s="1766"/>
      <c r="AC24" s="1767"/>
      <c r="AD24" s="1769"/>
      <c r="AE24" s="1771"/>
      <c r="AF24" s="1771"/>
      <c r="AG24" s="1769"/>
      <c r="AH24" s="1773"/>
      <c r="AI24" s="1773"/>
      <c r="AJ24" s="1769"/>
      <c r="AK24" s="1790"/>
    </row>
    <row r="25" spans="1:37" ht="18.75" customHeight="1" x14ac:dyDescent="0.4">
      <c r="A25" s="649"/>
      <c r="B25" s="650"/>
      <c r="C25" s="650"/>
      <c r="D25" s="650"/>
      <c r="E25" s="650"/>
      <c r="F25" s="650"/>
      <c r="G25" s="650"/>
      <c r="H25" s="650"/>
      <c r="I25" s="790"/>
      <c r="J25" s="735"/>
      <c r="K25" s="710" t="s">
        <v>15</v>
      </c>
      <c r="L25" s="735"/>
      <c r="M25" s="710" t="s">
        <v>205</v>
      </c>
      <c r="N25" s="735"/>
      <c r="O25" s="735"/>
      <c r="P25" s="710" t="s">
        <v>468</v>
      </c>
      <c r="Q25" s="789"/>
      <c r="S25" s="1747"/>
      <c r="T25" s="1748"/>
      <c r="U25" s="1749"/>
      <c r="V25" s="1755"/>
      <c r="W25" s="1756"/>
      <c r="X25" s="1775" t="s">
        <v>923</v>
      </c>
      <c r="Y25" s="1776"/>
      <c r="Z25" s="1791" t="s">
        <v>924</v>
      </c>
      <c r="AA25" s="1792"/>
      <c r="AB25" s="567"/>
      <c r="AC25" s="568"/>
      <c r="AD25" s="1795" t="s">
        <v>406</v>
      </c>
      <c r="AE25" s="1777" t="s">
        <v>471</v>
      </c>
      <c r="AF25" s="1795"/>
      <c r="AG25" s="1795"/>
      <c r="AH25" s="1777" t="s">
        <v>472</v>
      </c>
      <c r="AI25" s="568"/>
      <c r="AJ25" s="1777" t="s">
        <v>411</v>
      </c>
      <c r="AK25" s="521"/>
    </row>
    <row r="26" spans="1:37" ht="18.75" customHeight="1" x14ac:dyDescent="0.4">
      <c r="A26" s="649"/>
      <c r="B26" s="650"/>
      <c r="C26" s="650"/>
      <c r="D26" s="650"/>
      <c r="E26" s="650"/>
      <c r="F26" s="650"/>
      <c r="G26" s="650"/>
      <c r="H26" s="650"/>
      <c r="I26" s="655"/>
      <c r="J26" s="656"/>
      <c r="K26" s="657"/>
      <c r="L26" s="656"/>
      <c r="M26" s="657"/>
      <c r="N26" s="656"/>
      <c r="O26" s="656"/>
      <c r="P26" s="657"/>
      <c r="Q26" s="666"/>
      <c r="S26" s="1747"/>
      <c r="T26" s="1748"/>
      <c r="U26" s="1749"/>
      <c r="V26" s="1755"/>
      <c r="W26" s="1756"/>
      <c r="X26" s="1760"/>
      <c r="Y26" s="1756"/>
      <c r="Z26" s="1793"/>
      <c r="AA26" s="1794"/>
      <c r="AB26" s="569"/>
      <c r="AC26" s="570"/>
      <c r="AD26" s="1729"/>
      <c r="AE26" s="1729"/>
      <c r="AF26" s="1729"/>
      <c r="AG26" s="1729"/>
      <c r="AH26" s="1729"/>
      <c r="AI26" s="570"/>
      <c r="AJ26" s="1729"/>
      <c r="AK26" s="521"/>
    </row>
    <row r="27" spans="1:37" ht="18.75" customHeight="1" x14ac:dyDescent="0.4">
      <c r="A27" s="649" t="s">
        <v>470</v>
      </c>
      <c r="B27" s="650"/>
      <c r="C27" s="650"/>
      <c r="D27" s="650"/>
      <c r="E27" s="650"/>
      <c r="F27" s="650"/>
      <c r="G27" s="650"/>
      <c r="H27" s="650"/>
      <c r="I27" s="282"/>
      <c r="J27" s="735" t="s">
        <v>406</v>
      </c>
      <c r="K27" s="735" t="s">
        <v>471</v>
      </c>
      <c r="L27" s="735"/>
      <c r="M27" s="735"/>
      <c r="N27" s="735" t="s">
        <v>472</v>
      </c>
      <c r="O27" s="50"/>
      <c r="P27" s="282"/>
      <c r="Q27" s="840" t="s">
        <v>411</v>
      </c>
      <c r="S27" s="1747"/>
      <c r="T27" s="1748"/>
      <c r="U27" s="1749"/>
      <c r="V27" s="1755"/>
      <c r="W27" s="1756"/>
      <c r="X27" s="1760"/>
      <c r="Y27" s="1756"/>
      <c r="Z27" s="1775" t="s">
        <v>925</v>
      </c>
      <c r="AA27" s="1776"/>
      <c r="AB27" s="1796"/>
      <c r="AC27" s="1772"/>
      <c r="AD27" s="1768" t="s">
        <v>15</v>
      </c>
      <c r="AE27" s="1770"/>
      <c r="AF27" s="1770"/>
      <c r="AG27" s="1768" t="s">
        <v>205</v>
      </c>
      <c r="AH27" s="1772"/>
      <c r="AI27" s="1772"/>
      <c r="AJ27" s="1768" t="s">
        <v>918</v>
      </c>
      <c r="AK27" s="1789"/>
    </row>
    <row r="28" spans="1:37" ht="18.75" customHeight="1" x14ac:dyDescent="0.4">
      <c r="A28" s="649"/>
      <c r="B28" s="650"/>
      <c r="C28" s="650"/>
      <c r="D28" s="650"/>
      <c r="E28" s="650"/>
      <c r="F28" s="650"/>
      <c r="G28" s="650"/>
      <c r="H28" s="650"/>
      <c r="I28" s="284"/>
      <c r="J28" s="656"/>
      <c r="K28" s="656"/>
      <c r="L28" s="656"/>
      <c r="M28" s="656"/>
      <c r="N28" s="656"/>
      <c r="O28" s="50"/>
      <c r="P28" s="284"/>
      <c r="Q28" s="841"/>
      <c r="S28" s="1747"/>
      <c r="T28" s="1748"/>
      <c r="U28" s="1749"/>
      <c r="V28" s="1755"/>
      <c r="W28" s="1756"/>
      <c r="X28" s="1761"/>
      <c r="Y28" s="1763"/>
      <c r="Z28" s="1761"/>
      <c r="AA28" s="1763"/>
      <c r="AB28" s="1797"/>
      <c r="AC28" s="1773"/>
      <c r="AD28" s="1769"/>
      <c r="AE28" s="1771"/>
      <c r="AF28" s="1771"/>
      <c r="AG28" s="1769"/>
      <c r="AH28" s="1773"/>
      <c r="AI28" s="1773"/>
      <c r="AJ28" s="1769"/>
      <c r="AK28" s="1790"/>
    </row>
    <row r="29" spans="1:37" ht="18.75" customHeight="1" x14ac:dyDescent="0.4">
      <c r="A29" s="1517" t="s">
        <v>474</v>
      </c>
      <c r="B29" s="654"/>
      <c r="C29" s="654"/>
      <c r="D29" s="654"/>
      <c r="E29" s="654"/>
      <c r="F29" s="654"/>
      <c r="G29" s="654"/>
      <c r="H29" s="654"/>
      <c r="I29" s="353"/>
      <c r="J29" s="45"/>
      <c r="K29" s="282"/>
      <c r="L29" s="735" t="s">
        <v>406</v>
      </c>
      <c r="M29" s="45"/>
      <c r="N29" s="282"/>
      <c r="O29" s="735" t="s">
        <v>411</v>
      </c>
      <c r="P29" s="249"/>
      <c r="Q29" s="46"/>
      <c r="S29" s="1747"/>
      <c r="T29" s="1748"/>
      <c r="U29" s="1749"/>
      <c r="V29" s="1755"/>
      <c r="W29" s="1756"/>
      <c r="X29" s="1760" t="s">
        <v>926</v>
      </c>
      <c r="Y29" s="1756"/>
      <c r="Z29" s="1775" t="s">
        <v>927</v>
      </c>
      <c r="AA29" s="1776"/>
      <c r="AB29" s="1777"/>
      <c r="AC29" s="1777" t="s">
        <v>928</v>
      </c>
      <c r="AD29" s="1777"/>
      <c r="AE29" s="1777"/>
      <c r="AF29" s="1777" t="s">
        <v>472</v>
      </c>
      <c r="AG29" s="1768"/>
      <c r="AH29" s="1777"/>
      <c r="AI29" s="1777"/>
      <c r="AJ29" s="1768" t="s">
        <v>919</v>
      </c>
      <c r="AK29" s="1789"/>
    </row>
    <row r="30" spans="1:37" ht="18.75" customHeight="1" x14ac:dyDescent="0.4">
      <c r="A30" s="1517"/>
      <c r="B30" s="654"/>
      <c r="C30" s="654"/>
      <c r="D30" s="654"/>
      <c r="E30" s="654"/>
      <c r="F30" s="654"/>
      <c r="G30" s="654"/>
      <c r="H30" s="654"/>
      <c r="I30" s="354"/>
      <c r="J30" s="48"/>
      <c r="K30" s="284"/>
      <c r="L30" s="656"/>
      <c r="M30" s="48"/>
      <c r="N30" s="284"/>
      <c r="O30" s="656"/>
      <c r="P30" s="241"/>
      <c r="Q30" s="49"/>
      <c r="S30" s="1747"/>
      <c r="T30" s="1748"/>
      <c r="U30" s="1749"/>
      <c r="V30" s="1755"/>
      <c r="W30" s="1756"/>
      <c r="X30" s="1760"/>
      <c r="Y30" s="1756"/>
      <c r="Z30" s="1761"/>
      <c r="AA30" s="1763"/>
      <c r="AB30" s="1729"/>
      <c r="AC30" s="1729"/>
      <c r="AD30" s="1729"/>
      <c r="AE30" s="1729"/>
      <c r="AF30" s="1729"/>
      <c r="AG30" s="1769"/>
      <c r="AH30" s="1729"/>
      <c r="AI30" s="1729"/>
      <c r="AJ30" s="1769"/>
      <c r="AK30" s="1790"/>
    </row>
    <row r="31" spans="1:37" ht="18.75" customHeight="1" x14ac:dyDescent="0.4">
      <c r="A31" s="1517" t="s">
        <v>475</v>
      </c>
      <c r="B31" s="654"/>
      <c r="C31" s="654"/>
      <c r="D31" s="654"/>
      <c r="E31" s="654"/>
      <c r="F31" s="654"/>
      <c r="G31" s="654"/>
      <c r="H31" s="654"/>
      <c r="I31" s="360"/>
      <c r="J31" s="735" t="s">
        <v>406</v>
      </c>
      <c r="K31" s="735" t="s">
        <v>81</v>
      </c>
      <c r="L31" s="735"/>
      <c r="M31" s="735"/>
      <c r="N31" s="735" t="s">
        <v>455</v>
      </c>
      <c r="O31" s="735"/>
      <c r="P31" s="282"/>
      <c r="Q31" s="840" t="s">
        <v>411</v>
      </c>
      <c r="S31" s="1747"/>
      <c r="T31" s="1748"/>
      <c r="U31" s="1749"/>
      <c r="V31" s="1755"/>
      <c r="W31" s="1756"/>
      <c r="X31" s="1760"/>
      <c r="Y31" s="1756"/>
      <c r="Z31" s="1775" t="s">
        <v>929</v>
      </c>
      <c r="AA31" s="1776"/>
      <c r="AB31" s="567"/>
      <c r="AC31" s="571"/>
      <c r="AD31" s="568"/>
      <c r="AE31" s="1778" t="s">
        <v>406</v>
      </c>
      <c r="AF31" s="572"/>
      <c r="AG31" s="568"/>
      <c r="AH31" s="1778" t="s">
        <v>411</v>
      </c>
      <c r="AI31" s="572"/>
      <c r="AJ31" s="573"/>
      <c r="AK31" s="521"/>
    </row>
    <row r="32" spans="1:37" ht="18.75" customHeight="1" thickBot="1" x14ac:dyDescent="0.45">
      <c r="A32" s="1517"/>
      <c r="B32" s="654"/>
      <c r="C32" s="654"/>
      <c r="D32" s="654"/>
      <c r="E32" s="654"/>
      <c r="F32" s="654"/>
      <c r="G32" s="654"/>
      <c r="H32" s="654"/>
      <c r="I32" s="361"/>
      <c r="J32" s="656"/>
      <c r="K32" s="656"/>
      <c r="L32" s="656"/>
      <c r="M32" s="656"/>
      <c r="N32" s="656"/>
      <c r="O32" s="656"/>
      <c r="P32" s="284"/>
      <c r="Q32" s="841"/>
      <c r="S32" s="1750"/>
      <c r="T32" s="1751"/>
      <c r="U32" s="1752"/>
      <c r="V32" s="1757"/>
      <c r="W32" s="1758"/>
      <c r="X32" s="1774"/>
      <c r="Y32" s="1758"/>
      <c r="Z32" s="1774"/>
      <c r="AA32" s="1758"/>
      <c r="AB32" s="574"/>
      <c r="AC32" s="575"/>
      <c r="AD32" s="576"/>
      <c r="AE32" s="1779"/>
      <c r="AF32" s="577"/>
      <c r="AG32" s="576"/>
      <c r="AH32" s="1779"/>
      <c r="AI32" s="577"/>
      <c r="AJ32" s="578"/>
      <c r="AK32" s="523"/>
    </row>
    <row r="33" spans="1:38" ht="18.75" customHeight="1" x14ac:dyDescent="0.4">
      <c r="A33" s="1517" t="s">
        <v>477</v>
      </c>
      <c r="B33" s="654"/>
      <c r="C33" s="654"/>
      <c r="D33" s="654"/>
      <c r="E33" s="654"/>
      <c r="F33" s="654"/>
      <c r="G33" s="654"/>
      <c r="H33" s="654"/>
      <c r="I33" s="353"/>
      <c r="J33" s="45"/>
      <c r="K33" s="282"/>
      <c r="L33" s="735" t="s">
        <v>406</v>
      </c>
      <c r="M33" s="45"/>
      <c r="N33" s="282"/>
      <c r="O33" s="735" t="s">
        <v>411</v>
      </c>
      <c r="P33" s="514"/>
      <c r="Q33" s="46"/>
    </row>
    <row r="34" spans="1:38" ht="18.75" customHeight="1" x14ac:dyDescent="0.4">
      <c r="A34" s="1517"/>
      <c r="B34" s="654"/>
      <c r="C34" s="654"/>
      <c r="D34" s="654"/>
      <c r="E34" s="654"/>
      <c r="F34" s="654"/>
      <c r="G34" s="654"/>
      <c r="H34" s="654"/>
      <c r="I34" s="354"/>
      <c r="J34" s="48"/>
      <c r="K34" s="284"/>
      <c r="L34" s="656"/>
      <c r="M34" s="48"/>
      <c r="N34" s="284"/>
      <c r="O34" s="656"/>
      <c r="P34" s="512"/>
      <c r="Q34" s="49"/>
      <c r="R34" s="502"/>
    </row>
    <row r="35" spans="1:38" ht="18.75" customHeight="1" x14ac:dyDescent="0.4">
      <c r="A35" s="1781" t="s">
        <v>921</v>
      </c>
      <c r="B35" s="1782"/>
      <c r="C35" s="1782"/>
      <c r="D35" s="1782"/>
      <c r="E35" s="1782"/>
      <c r="F35" s="1782"/>
      <c r="G35" s="1782"/>
      <c r="H35" s="1782"/>
      <c r="I35" s="1785"/>
      <c r="J35" s="1785"/>
      <c r="K35" s="1785"/>
      <c r="L35" s="1785"/>
      <c r="M35" s="1785"/>
      <c r="N35" s="1785"/>
      <c r="O35" s="1785"/>
      <c r="P35" s="1785"/>
      <c r="Q35" s="1786"/>
      <c r="R35" s="502"/>
    </row>
    <row r="36" spans="1:38" ht="18.75" customHeight="1" thickBot="1" x14ac:dyDescent="0.45">
      <c r="A36" s="1783"/>
      <c r="B36" s="1784"/>
      <c r="C36" s="1784"/>
      <c r="D36" s="1784"/>
      <c r="E36" s="1784"/>
      <c r="F36" s="1784"/>
      <c r="G36" s="1784"/>
      <c r="H36" s="1784"/>
      <c r="I36" s="1787"/>
      <c r="J36" s="1787"/>
      <c r="K36" s="1787"/>
      <c r="L36" s="1787"/>
      <c r="M36" s="1787"/>
      <c r="N36" s="1787"/>
      <c r="O36" s="1787"/>
      <c r="P36" s="1787"/>
      <c r="Q36" s="1788"/>
      <c r="R36" s="502"/>
    </row>
    <row r="37" spans="1:38" ht="18.75" customHeight="1" x14ac:dyDescent="0.4">
      <c r="AL37" s="3"/>
    </row>
    <row r="38" spans="1:38" ht="18.75" customHeight="1" x14ac:dyDescent="0.4">
      <c r="AL38" s="3"/>
    </row>
    <row r="39" spans="1:38" ht="18.75" customHeight="1" x14ac:dyDescent="0.4">
      <c r="AL39" s="3"/>
    </row>
    <row r="40" spans="1:38" ht="18.75" customHeight="1" x14ac:dyDescent="0.4">
      <c r="AL40" s="3"/>
    </row>
    <row r="41" spans="1:38" ht="18.75" customHeight="1" x14ac:dyDescent="0.4">
      <c r="AL41" s="3"/>
    </row>
    <row r="42" spans="1:38" ht="18.75" customHeight="1" x14ac:dyDescent="0.4">
      <c r="AL42" s="3"/>
    </row>
    <row r="43" spans="1:38" ht="18.75" customHeight="1" x14ac:dyDescent="0.4">
      <c r="AL43" s="3"/>
    </row>
    <row r="44" spans="1:38" ht="18.75" customHeight="1" x14ac:dyDescent="0.4">
      <c r="AL44" s="3"/>
    </row>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sheetData>
  <sheetProtection selectLockedCells="1"/>
  <mergeCells count="126">
    <mergeCell ref="AJ17:AK18"/>
    <mergeCell ref="Z19:AA20"/>
    <mergeCell ref="AE19:AE20"/>
    <mergeCell ref="AH19:AH20"/>
    <mergeCell ref="V21:W32"/>
    <mergeCell ref="X21:AA24"/>
    <mergeCell ref="AJ23:AK24"/>
    <mergeCell ref="X25:Y28"/>
    <mergeCell ref="Z25:AA26"/>
    <mergeCell ref="AD25:AD26"/>
    <mergeCell ref="AE25:AE26"/>
    <mergeCell ref="AF25:AG26"/>
    <mergeCell ref="AH25:AH26"/>
    <mergeCell ref="AJ25:AJ26"/>
    <mergeCell ref="Z27:AA28"/>
    <mergeCell ref="AB27:AC28"/>
    <mergeCell ref="AD27:AD28"/>
    <mergeCell ref="AE27:AF28"/>
    <mergeCell ref="AG27:AG28"/>
    <mergeCell ref="AH27:AI28"/>
    <mergeCell ref="AJ27:AK28"/>
    <mergeCell ref="AH23:AI24"/>
    <mergeCell ref="X29:Y32"/>
    <mergeCell ref="Z29:AA30"/>
    <mergeCell ref="AB29:AB30"/>
    <mergeCell ref="AC29:AC30"/>
    <mergeCell ref="AD29:AE30"/>
    <mergeCell ref="AF29:AF30"/>
    <mergeCell ref="AG29:AG30"/>
    <mergeCell ref="AH29:AI30"/>
    <mergeCell ref="AJ29:AK30"/>
    <mergeCell ref="Z31:AA32"/>
    <mergeCell ref="AE31:AE32"/>
    <mergeCell ref="AJ11:AK12"/>
    <mergeCell ref="X13:Y16"/>
    <mergeCell ref="Z13:AA14"/>
    <mergeCell ref="AD13:AD14"/>
    <mergeCell ref="AE13:AE14"/>
    <mergeCell ref="AF13:AG14"/>
    <mergeCell ref="AH13:AH14"/>
    <mergeCell ref="AJ13:AJ14"/>
    <mergeCell ref="Z15:AA16"/>
    <mergeCell ref="AB15:AC16"/>
    <mergeCell ref="AD15:AD16"/>
    <mergeCell ref="AE15:AF16"/>
    <mergeCell ref="AG15:AG16"/>
    <mergeCell ref="AH15:AI16"/>
    <mergeCell ref="AJ15:AK16"/>
    <mergeCell ref="AE21:AE22"/>
    <mergeCell ref="AH21:AH22"/>
    <mergeCell ref="AB23:AC24"/>
    <mergeCell ref="AD23:AD24"/>
    <mergeCell ref="AE23:AF24"/>
    <mergeCell ref="AG23:AG24"/>
    <mergeCell ref="A35:H36"/>
    <mergeCell ref="I35:Q36"/>
    <mergeCell ref="A33:H34"/>
    <mergeCell ref="L33:L34"/>
    <mergeCell ref="O33:O34"/>
    <mergeCell ref="A31:H32"/>
    <mergeCell ref="J31:J32"/>
    <mergeCell ref="K31:K32"/>
    <mergeCell ref="L31:M32"/>
    <mergeCell ref="N31:O32"/>
    <mergeCell ref="Q31:Q32"/>
    <mergeCell ref="Q27:Q28"/>
    <mergeCell ref="I25:J26"/>
    <mergeCell ref="K25:K26"/>
    <mergeCell ref="L25:L26"/>
    <mergeCell ref="M25:M26"/>
    <mergeCell ref="N25:O26"/>
    <mergeCell ref="P25:Q26"/>
    <mergeCell ref="A29:H30"/>
    <mergeCell ref="L29:L30"/>
    <mergeCell ref="O29:O30"/>
    <mergeCell ref="A23:H26"/>
    <mergeCell ref="L23:L24"/>
    <mergeCell ref="O23:O24"/>
    <mergeCell ref="A27:H28"/>
    <mergeCell ref="J27:J28"/>
    <mergeCell ref="K27:K28"/>
    <mergeCell ref="L27:M28"/>
    <mergeCell ref="A3:Q3"/>
    <mergeCell ref="A4:Q11"/>
    <mergeCell ref="A12:Q12"/>
    <mergeCell ref="A13:Q20"/>
    <mergeCell ref="S9:U32"/>
    <mergeCell ref="V9:W20"/>
    <mergeCell ref="X9:AA12"/>
    <mergeCell ref="AE9:AE10"/>
    <mergeCell ref="AH9:AH10"/>
    <mergeCell ref="AB11:AC12"/>
    <mergeCell ref="AD11:AD12"/>
    <mergeCell ref="AE11:AF12"/>
    <mergeCell ref="AG11:AG12"/>
    <mergeCell ref="AH11:AI12"/>
    <mergeCell ref="X17:Y20"/>
    <mergeCell ref="Z17:AA18"/>
    <mergeCell ref="AB17:AB18"/>
    <mergeCell ref="AC17:AC18"/>
    <mergeCell ref="AD17:AE18"/>
    <mergeCell ref="AF17:AF18"/>
    <mergeCell ref="AG17:AG18"/>
    <mergeCell ref="AH17:AI18"/>
    <mergeCell ref="AH31:AH32"/>
    <mergeCell ref="N27:N28"/>
    <mergeCell ref="AI3:AI4"/>
    <mergeCell ref="V5:V6"/>
    <mergeCell ref="W5:W6"/>
    <mergeCell ref="Y5:Y6"/>
    <mergeCell ref="Z5:Z6"/>
    <mergeCell ref="S5:U6"/>
    <mergeCell ref="AA3:AD4"/>
    <mergeCell ref="S3:U4"/>
    <mergeCell ref="V3:V4"/>
    <mergeCell ref="W3:W4"/>
    <mergeCell ref="Y3:Y4"/>
    <mergeCell ref="Z3:Z4"/>
    <mergeCell ref="AE3:AE4"/>
    <mergeCell ref="AF3:AF4"/>
    <mergeCell ref="AH3:AH4"/>
    <mergeCell ref="AE5:AE6"/>
    <mergeCell ref="AH5:AH6"/>
    <mergeCell ref="AA5:AD6"/>
    <mergeCell ref="AF5:AF6"/>
    <mergeCell ref="AI5:AI6"/>
  </mergeCells>
  <phoneticPr fontId="1"/>
  <conditionalFormatting sqref="V3:V4">
    <cfRule type="expression" dxfId="7" priority="4" stopIfTrue="1">
      <formula>$H$18=TRUE</formula>
    </cfRule>
  </conditionalFormatting>
  <conditionalFormatting sqref="Y3:Y4">
    <cfRule type="expression" dxfId="6" priority="3" stopIfTrue="1">
      <formula>$H$18=TRUE</formula>
    </cfRule>
  </conditionalFormatting>
  <conditionalFormatting sqref="V5:V6">
    <cfRule type="expression" dxfId="5" priority="6" stopIfTrue="1">
      <formula>$H$18=TRUE</formula>
    </cfRule>
  </conditionalFormatting>
  <conditionalFormatting sqref="Y5:Y6">
    <cfRule type="expression" dxfId="4" priority="5" stopIfTrue="1">
      <formula>$H$18=TRUE</formula>
    </cfRule>
  </conditionalFormatting>
  <conditionalFormatting sqref="AE3:AE4">
    <cfRule type="expression" dxfId="3" priority="8" stopIfTrue="1">
      <formula>$H$18=TRUE</formula>
    </cfRule>
  </conditionalFormatting>
  <conditionalFormatting sqref="AH3:AH4">
    <cfRule type="expression" dxfId="2" priority="7" stopIfTrue="1">
      <formula>$H$18=TRUE</formula>
    </cfRule>
  </conditionalFormatting>
  <conditionalFormatting sqref="AE5:AE6">
    <cfRule type="expression" dxfId="1" priority="2" stopIfTrue="1">
      <formula>$H$18=TRUE</formula>
    </cfRule>
  </conditionalFormatting>
  <conditionalFormatting sqref="AH5:AH6">
    <cfRule type="expression" dxfId="0" priority="1" stopIfTrue="1">
      <formula>$H$18=TRUE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r:id="rId1"/>
  <headerFooter scaleWithDoc="0">
    <oddFooter>&amp;C14/23&amp;R&amp;F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7" r:id="rId4" name="Check Box 13">
              <controlPr defaultSize="0" autoFill="0" autoLine="0" autoPict="0">
                <anchor moveWithCells="1">
                  <from>
                    <xdr:col>10</xdr:col>
                    <xdr:colOff>95250</xdr:colOff>
                    <xdr:row>22</xdr:row>
                    <xdr:rowOff>114300</xdr:rowOff>
                  </from>
                  <to>
                    <xdr:col>11</xdr:col>
                    <xdr:colOff>0</xdr:colOff>
                    <xdr:row>23</xdr:row>
                    <xdr:rowOff>95250</xdr:rowOff>
                  </to>
                </anchor>
              </controlPr>
            </control>
          </mc:Choice>
        </mc:AlternateContent>
        <mc:AlternateContent xmlns:mc="http://schemas.openxmlformats.org/markup-compatibility/2006">
          <mc:Choice Requires="x14">
            <control shapeId="16398" r:id="rId5" name="Check Box 14">
              <controlPr defaultSize="0" autoFill="0" autoLine="0" autoPict="0">
                <anchor moveWithCells="1">
                  <from>
                    <xdr:col>13</xdr:col>
                    <xdr:colOff>95250</xdr:colOff>
                    <xdr:row>22</xdr:row>
                    <xdr:rowOff>114300</xdr:rowOff>
                  </from>
                  <to>
                    <xdr:col>14</xdr:col>
                    <xdr:colOff>0</xdr:colOff>
                    <xdr:row>23</xdr:row>
                    <xdr:rowOff>95250</xdr:rowOff>
                  </to>
                </anchor>
              </controlPr>
            </control>
          </mc:Choice>
        </mc:AlternateContent>
        <mc:AlternateContent xmlns:mc="http://schemas.openxmlformats.org/markup-compatibility/2006">
          <mc:Choice Requires="x14">
            <control shapeId="16399" r:id="rId6" name="Check Box 15">
              <controlPr defaultSize="0" autoFill="0" autoLine="0" autoPict="0">
                <anchor moveWithCells="1">
                  <from>
                    <xdr:col>8</xdr:col>
                    <xdr:colOff>95250</xdr:colOff>
                    <xdr:row>26</xdr:row>
                    <xdr:rowOff>114300</xdr:rowOff>
                  </from>
                  <to>
                    <xdr:col>9</xdr:col>
                    <xdr:colOff>0</xdr:colOff>
                    <xdr:row>27</xdr:row>
                    <xdr:rowOff>95250</xdr:rowOff>
                  </to>
                </anchor>
              </controlPr>
            </control>
          </mc:Choice>
        </mc:AlternateContent>
        <mc:AlternateContent xmlns:mc="http://schemas.openxmlformats.org/markup-compatibility/2006">
          <mc:Choice Requires="x14">
            <control shapeId="16400" r:id="rId7" name="Check Box 16">
              <controlPr defaultSize="0" autoFill="0" autoLine="0" autoPict="0">
                <anchor moveWithCells="1">
                  <from>
                    <xdr:col>15</xdr:col>
                    <xdr:colOff>95250</xdr:colOff>
                    <xdr:row>26</xdr:row>
                    <xdr:rowOff>114300</xdr:rowOff>
                  </from>
                  <to>
                    <xdr:col>16</xdr:col>
                    <xdr:colOff>0</xdr:colOff>
                    <xdr:row>27</xdr:row>
                    <xdr:rowOff>95250</xdr:rowOff>
                  </to>
                </anchor>
              </controlPr>
            </control>
          </mc:Choice>
        </mc:AlternateContent>
        <mc:AlternateContent xmlns:mc="http://schemas.openxmlformats.org/markup-compatibility/2006">
          <mc:Choice Requires="x14">
            <control shapeId="16401" r:id="rId8" name="Check Box 17">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6402" r:id="rId9" name="Check Box 18">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6403" r:id="rId10" name="Check Box 19">
              <controlPr defaultSize="0" autoFill="0" autoLine="0" autoPict="0">
                <anchor moveWithCells="1">
                  <from>
                    <xdr:col>8</xdr:col>
                    <xdr:colOff>95250</xdr:colOff>
                    <xdr:row>30</xdr:row>
                    <xdr:rowOff>114300</xdr:rowOff>
                  </from>
                  <to>
                    <xdr:col>9</xdr:col>
                    <xdr:colOff>0</xdr:colOff>
                    <xdr:row>31</xdr:row>
                    <xdr:rowOff>95250</xdr:rowOff>
                  </to>
                </anchor>
              </controlPr>
            </control>
          </mc:Choice>
        </mc:AlternateContent>
        <mc:AlternateContent xmlns:mc="http://schemas.openxmlformats.org/markup-compatibility/2006">
          <mc:Choice Requires="x14">
            <control shapeId="16404" r:id="rId11" name="Check Box 20">
              <controlPr defaultSize="0" autoFill="0" autoLine="0" autoPict="0">
                <anchor moveWithCells="1">
                  <from>
                    <xdr:col>15</xdr:col>
                    <xdr:colOff>95250</xdr:colOff>
                    <xdr:row>30</xdr:row>
                    <xdr:rowOff>114300</xdr:rowOff>
                  </from>
                  <to>
                    <xdr:col>16</xdr:col>
                    <xdr:colOff>0</xdr:colOff>
                    <xdr:row>31</xdr:row>
                    <xdr:rowOff>95250</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6406" r:id="rId13" name="Check Box 22">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6430" r:id="rId14" name="Check Box 46">
              <controlPr defaultSize="0" autoFill="0" autoLine="0" autoPict="0">
                <anchor moveWithCells="1">
                  <from>
                    <xdr:col>29</xdr:col>
                    <xdr:colOff>95250</xdr:colOff>
                    <xdr:row>8</xdr:row>
                    <xdr:rowOff>114300</xdr:rowOff>
                  </from>
                  <to>
                    <xdr:col>30</xdr:col>
                    <xdr:colOff>9525</xdr:colOff>
                    <xdr:row>9</xdr:row>
                    <xdr:rowOff>114300</xdr:rowOff>
                  </to>
                </anchor>
              </controlPr>
            </control>
          </mc:Choice>
        </mc:AlternateContent>
        <mc:AlternateContent xmlns:mc="http://schemas.openxmlformats.org/markup-compatibility/2006">
          <mc:Choice Requires="x14">
            <control shapeId="16431" r:id="rId15" name="Check Box 47">
              <controlPr defaultSize="0" autoFill="0" autoLine="0" autoPict="0">
                <anchor moveWithCells="1">
                  <from>
                    <xdr:col>32</xdr:col>
                    <xdr:colOff>95250</xdr:colOff>
                    <xdr:row>8</xdr:row>
                    <xdr:rowOff>114300</xdr:rowOff>
                  </from>
                  <to>
                    <xdr:col>33</xdr:col>
                    <xdr:colOff>9525</xdr:colOff>
                    <xdr:row>9</xdr:row>
                    <xdr:rowOff>114300</xdr:rowOff>
                  </to>
                </anchor>
              </controlPr>
            </control>
          </mc:Choice>
        </mc:AlternateContent>
        <mc:AlternateContent xmlns:mc="http://schemas.openxmlformats.org/markup-compatibility/2006">
          <mc:Choice Requires="x14">
            <control shapeId="16432" r:id="rId16" name="Check Box 48">
              <controlPr defaultSize="0" autoFill="0" autoLine="0" autoPict="0">
                <anchor moveWithCells="1">
                  <from>
                    <xdr:col>29</xdr:col>
                    <xdr:colOff>95250</xdr:colOff>
                    <xdr:row>20</xdr:row>
                    <xdr:rowOff>114300</xdr:rowOff>
                  </from>
                  <to>
                    <xdr:col>30</xdr:col>
                    <xdr:colOff>9525</xdr:colOff>
                    <xdr:row>21</xdr:row>
                    <xdr:rowOff>114300</xdr:rowOff>
                  </to>
                </anchor>
              </controlPr>
            </control>
          </mc:Choice>
        </mc:AlternateContent>
        <mc:AlternateContent xmlns:mc="http://schemas.openxmlformats.org/markup-compatibility/2006">
          <mc:Choice Requires="x14">
            <control shapeId="16433" r:id="rId17" name="Check Box 49">
              <controlPr defaultSize="0" autoFill="0" autoLine="0" autoPict="0">
                <anchor moveWithCells="1">
                  <from>
                    <xdr:col>32</xdr:col>
                    <xdr:colOff>95250</xdr:colOff>
                    <xdr:row>20</xdr:row>
                    <xdr:rowOff>114300</xdr:rowOff>
                  </from>
                  <to>
                    <xdr:col>33</xdr:col>
                    <xdr:colOff>9525</xdr:colOff>
                    <xdr:row>21</xdr:row>
                    <xdr:rowOff>114300</xdr:rowOff>
                  </to>
                </anchor>
              </controlPr>
            </control>
          </mc:Choice>
        </mc:AlternateContent>
        <mc:AlternateContent xmlns:mc="http://schemas.openxmlformats.org/markup-compatibility/2006">
          <mc:Choice Requires="x14">
            <control shapeId="16434" r:id="rId18" name="Check Box 50">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5" r:id="rId19" name="Check Box 51">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6" r:id="rId20" name="Check Box 52">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7" r:id="rId21" name="Check Box 53">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8" r:id="rId22" name="Check Box 54">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9" r:id="rId23" name="Check Box 55">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40" r:id="rId24" name="Check Box 56">
              <controlPr defaultSize="0" autoFill="0" autoLine="0" autoPict="0">
                <anchor moveWithCells="1">
                  <from>
                    <xdr:col>28</xdr:col>
                    <xdr:colOff>95250</xdr:colOff>
                    <xdr:row>12</xdr:row>
                    <xdr:rowOff>114300</xdr:rowOff>
                  </from>
                  <to>
                    <xdr:col>29</xdr:col>
                    <xdr:colOff>0</xdr:colOff>
                    <xdr:row>13</xdr:row>
                    <xdr:rowOff>95250</xdr:rowOff>
                  </to>
                </anchor>
              </controlPr>
            </control>
          </mc:Choice>
        </mc:AlternateContent>
        <mc:AlternateContent xmlns:mc="http://schemas.openxmlformats.org/markup-compatibility/2006">
          <mc:Choice Requires="x14">
            <control shapeId="16441" r:id="rId25" name="Check Box 57">
              <controlPr defaultSize="0" autoFill="0" autoLine="0" autoPict="0">
                <anchor moveWithCells="1">
                  <from>
                    <xdr:col>34</xdr:col>
                    <xdr:colOff>95250</xdr:colOff>
                    <xdr:row>12</xdr:row>
                    <xdr:rowOff>114300</xdr:rowOff>
                  </from>
                  <to>
                    <xdr:col>35</xdr:col>
                    <xdr:colOff>0</xdr:colOff>
                    <xdr:row>13</xdr:row>
                    <xdr:rowOff>95250</xdr:rowOff>
                  </to>
                </anchor>
              </controlPr>
            </control>
          </mc:Choice>
        </mc:AlternateContent>
        <mc:AlternateContent xmlns:mc="http://schemas.openxmlformats.org/markup-compatibility/2006">
          <mc:Choice Requires="x14">
            <control shapeId="16442" r:id="rId26" name="Check Box 58">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3" r:id="rId27" name="Check Box 59">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4" r:id="rId28" name="Check Box 60">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5" r:id="rId29" name="Check Box 61">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6" r:id="rId30" name="Check Box 62">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7" r:id="rId31" name="Check Box 63">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8" r:id="rId32" name="Check Box 64">
              <controlPr defaultSize="0" autoFill="0" autoLine="0" autoPict="0">
                <anchor moveWithCells="1">
                  <from>
                    <xdr:col>28</xdr:col>
                    <xdr:colOff>95250</xdr:colOff>
                    <xdr:row>24</xdr:row>
                    <xdr:rowOff>114300</xdr:rowOff>
                  </from>
                  <to>
                    <xdr:col>29</xdr:col>
                    <xdr:colOff>0</xdr:colOff>
                    <xdr:row>25</xdr:row>
                    <xdr:rowOff>95250</xdr:rowOff>
                  </to>
                </anchor>
              </controlPr>
            </control>
          </mc:Choice>
        </mc:AlternateContent>
        <mc:AlternateContent xmlns:mc="http://schemas.openxmlformats.org/markup-compatibility/2006">
          <mc:Choice Requires="x14">
            <control shapeId="16449" r:id="rId33" name="Check Box 65">
              <controlPr defaultSize="0" autoFill="0" autoLine="0" autoPict="0">
                <anchor moveWithCells="1">
                  <from>
                    <xdr:col>34</xdr:col>
                    <xdr:colOff>95250</xdr:colOff>
                    <xdr:row>24</xdr:row>
                    <xdr:rowOff>114300</xdr:rowOff>
                  </from>
                  <to>
                    <xdr:col>35</xdr:col>
                    <xdr:colOff>0</xdr:colOff>
                    <xdr:row>25</xdr:row>
                    <xdr:rowOff>95250</xdr:rowOff>
                  </to>
                </anchor>
              </controlPr>
            </control>
          </mc:Choice>
        </mc:AlternateContent>
        <mc:AlternateContent xmlns:mc="http://schemas.openxmlformats.org/markup-compatibility/2006">
          <mc:Choice Requires="x14">
            <control shapeId="16454" r:id="rId34" name="Check Box 70">
              <controlPr defaultSize="0" autoFill="0" autoLine="0" autoPict="0">
                <anchor moveWithCells="1">
                  <from>
                    <xdr:col>30</xdr:col>
                    <xdr:colOff>66675</xdr:colOff>
                    <xdr:row>2</xdr:row>
                    <xdr:rowOff>0</xdr:rowOff>
                  </from>
                  <to>
                    <xdr:col>31</xdr:col>
                    <xdr:colOff>123825</xdr:colOff>
                    <xdr:row>4</xdr:row>
                    <xdr:rowOff>19050</xdr:rowOff>
                  </to>
                </anchor>
              </controlPr>
            </control>
          </mc:Choice>
        </mc:AlternateContent>
        <mc:AlternateContent xmlns:mc="http://schemas.openxmlformats.org/markup-compatibility/2006">
          <mc:Choice Requires="x14">
            <control shapeId="16455" r:id="rId35" name="Check Box 71">
              <controlPr defaultSize="0" autoFill="0" autoLine="0" autoPict="0">
                <anchor moveWithCells="1">
                  <from>
                    <xdr:col>33</xdr:col>
                    <xdr:colOff>66675</xdr:colOff>
                    <xdr:row>2</xdr:row>
                    <xdr:rowOff>0</xdr:rowOff>
                  </from>
                  <to>
                    <xdr:col>34</xdr:col>
                    <xdr:colOff>123825</xdr:colOff>
                    <xdr:row>4</xdr:row>
                    <xdr:rowOff>19050</xdr:rowOff>
                  </to>
                </anchor>
              </controlPr>
            </control>
          </mc:Choice>
        </mc:AlternateContent>
        <mc:AlternateContent xmlns:mc="http://schemas.openxmlformats.org/markup-compatibility/2006">
          <mc:Choice Requires="x14">
            <control shapeId="16456" r:id="rId36" name="Check Box 72">
              <controlPr defaultSize="0" autoFill="0" autoLine="0" autoPict="0">
                <anchor moveWithCells="1">
                  <from>
                    <xdr:col>21</xdr:col>
                    <xdr:colOff>66675</xdr:colOff>
                    <xdr:row>4</xdr:row>
                    <xdr:rowOff>0</xdr:rowOff>
                  </from>
                  <to>
                    <xdr:col>22</xdr:col>
                    <xdr:colOff>123825</xdr:colOff>
                    <xdr:row>6</xdr:row>
                    <xdr:rowOff>19050</xdr:rowOff>
                  </to>
                </anchor>
              </controlPr>
            </control>
          </mc:Choice>
        </mc:AlternateContent>
        <mc:AlternateContent xmlns:mc="http://schemas.openxmlformats.org/markup-compatibility/2006">
          <mc:Choice Requires="x14">
            <control shapeId="16457" r:id="rId37" name="Check Box 73">
              <controlPr defaultSize="0" autoFill="0" autoLine="0" autoPict="0">
                <anchor moveWithCells="1">
                  <from>
                    <xdr:col>24</xdr:col>
                    <xdr:colOff>66675</xdr:colOff>
                    <xdr:row>4</xdr:row>
                    <xdr:rowOff>0</xdr:rowOff>
                  </from>
                  <to>
                    <xdr:col>25</xdr:col>
                    <xdr:colOff>123825</xdr:colOff>
                    <xdr:row>6</xdr:row>
                    <xdr:rowOff>19050</xdr:rowOff>
                  </to>
                </anchor>
              </controlPr>
            </control>
          </mc:Choice>
        </mc:AlternateContent>
        <mc:AlternateContent xmlns:mc="http://schemas.openxmlformats.org/markup-compatibility/2006">
          <mc:Choice Requires="x14">
            <control shapeId="16458" r:id="rId38" name="Check Box 74">
              <controlPr defaultSize="0" autoFill="0" autoLine="0" autoPict="0">
                <anchor moveWithCells="1">
                  <from>
                    <xdr:col>21</xdr:col>
                    <xdr:colOff>66675</xdr:colOff>
                    <xdr:row>2</xdr:row>
                    <xdr:rowOff>0</xdr:rowOff>
                  </from>
                  <to>
                    <xdr:col>22</xdr:col>
                    <xdr:colOff>123825</xdr:colOff>
                    <xdr:row>4</xdr:row>
                    <xdr:rowOff>19050</xdr:rowOff>
                  </to>
                </anchor>
              </controlPr>
            </control>
          </mc:Choice>
        </mc:AlternateContent>
        <mc:AlternateContent xmlns:mc="http://schemas.openxmlformats.org/markup-compatibility/2006">
          <mc:Choice Requires="x14">
            <control shapeId="16459" r:id="rId39" name="Check Box 75">
              <controlPr defaultSize="0" autoFill="0" autoLine="0" autoPict="0">
                <anchor moveWithCells="1">
                  <from>
                    <xdr:col>24</xdr:col>
                    <xdr:colOff>66675</xdr:colOff>
                    <xdr:row>2</xdr:row>
                    <xdr:rowOff>0</xdr:rowOff>
                  </from>
                  <to>
                    <xdr:col>25</xdr:col>
                    <xdr:colOff>123825</xdr:colOff>
                    <xdr:row>4</xdr:row>
                    <xdr:rowOff>19050</xdr:rowOff>
                  </to>
                </anchor>
              </controlPr>
            </control>
          </mc:Choice>
        </mc:AlternateContent>
        <mc:AlternateContent xmlns:mc="http://schemas.openxmlformats.org/markup-compatibility/2006">
          <mc:Choice Requires="x14">
            <control shapeId="16464" r:id="rId40" name="Check Box 80">
              <controlPr defaultSize="0" autoFill="0" autoLine="0" autoPict="0">
                <anchor moveWithCells="1">
                  <from>
                    <xdr:col>30</xdr:col>
                    <xdr:colOff>66675</xdr:colOff>
                    <xdr:row>4</xdr:row>
                    <xdr:rowOff>0</xdr:rowOff>
                  </from>
                  <to>
                    <xdr:col>31</xdr:col>
                    <xdr:colOff>123825</xdr:colOff>
                    <xdr:row>6</xdr:row>
                    <xdr:rowOff>19050</xdr:rowOff>
                  </to>
                </anchor>
              </controlPr>
            </control>
          </mc:Choice>
        </mc:AlternateContent>
        <mc:AlternateContent xmlns:mc="http://schemas.openxmlformats.org/markup-compatibility/2006">
          <mc:Choice Requires="x14">
            <control shapeId="16465" r:id="rId41" name="Check Box 81">
              <controlPr defaultSize="0" autoFill="0" autoLine="0" autoPict="0">
                <anchor moveWithCells="1">
                  <from>
                    <xdr:col>33</xdr:col>
                    <xdr:colOff>66675</xdr:colOff>
                    <xdr:row>4</xdr:row>
                    <xdr:rowOff>0</xdr:rowOff>
                  </from>
                  <to>
                    <xdr:col>34</xdr:col>
                    <xdr:colOff>123825</xdr:colOff>
                    <xdr:row>6</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2103-BBDA-43B9-A04D-BA09EFCC53F0}">
  <sheetPr>
    <tabColor theme="7" tint="0.79998168889431442"/>
    <pageSetUpPr fitToPage="1"/>
  </sheetPr>
  <dimension ref="A1:AW133"/>
  <sheetViews>
    <sheetView view="pageBreakPreview" zoomScale="86" zoomScaleNormal="70" zoomScaleSheetLayoutView="86" workbookViewId="0">
      <selection activeCell="A2" sqref="A2"/>
    </sheetView>
  </sheetViews>
  <sheetFormatPr defaultRowHeight="16.5" x14ac:dyDescent="0.4"/>
  <cols>
    <col min="1" max="48" width="4.375" style="26" customWidth="1"/>
    <col min="49" max="49" width="9" style="26"/>
    <col min="50" max="16384" width="9" style="23"/>
  </cols>
  <sheetData>
    <row r="1" spans="1:38" ht="18.75" customHeight="1" x14ac:dyDescent="0.4">
      <c r="A1" s="60" t="s">
        <v>876</v>
      </c>
      <c r="B1" s="346"/>
      <c r="C1" s="346"/>
      <c r="D1" s="346"/>
      <c r="E1" s="346"/>
      <c r="F1" s="346"/>
      <c r="G1" s="346"/>
      <c r="H1" s="346"/>
      <c r="I1" s="346"/>
      <c r="J1" s="346"/>
      <c r="K1" s="346"/>
      <c r="L1" s="346"/>
      <c r="M1" s="346"/>
    </row>
    <row r="2" spans="1:38" ht="18.75" customHeight="1" thickBot="1" x14ac:dyDescent="0.45">
      <c r="A2" s="554" t="s">
        <v>937</v>
      </c>
      <c r="B2" s="555"/>
      <c r="C2" s="555"/>
      <c r="D2" s="555"/>
      <c r="E2" s="555"/>
      <c r="F2" s="555"/>
      <c r="G2" s="555"/>
      <c r="H2" s="555"/>
      <c r="I2" s="555"/>
      <c r="J2" s="555"/>
      <c r="K2" s="555"/>
      <c r="L2" s="555"/>
      <c r="M2" s="555"/>
      <c r="N2" s="555"/>
      <c r="O2" s="555"/>
      <c r="P2" s="555"/>
      <c r="Q2" s="555"/>
      <c r="S2" s="548" t="s">
        <v>947</v>
      </c>
    </row>
    <row r="3" spans="1:38" ht="18.75" customHeight="1" x14ac:dyDescent="0.4">
      <c r="A3" s="1829" t="s">
        <v>932</v>
      </c>
      <c r="B3" s="1753"/>
      <c r="C3" s="1754"/>
      <c r="D3" s="1759" t="s">
        <v>933</v>
      </c>
      <c r="E3" s="1753"/>
      <c r="F3" s="1753"/>
      <c r="G3" s="1754"/>
      <c r="H3" s="579"/>
      <c r="I3" s="580"/>
      <c r="J3" s="581"/>
      <c r="K3" s="1832" t="s">
        <v>406</v>
      </c>
      <c r="L3" s="582"/>
      <c r="M3" s="583"/>
      <c r="N3" s="581"/>
      <c r="O3" s="1832" t="s">
        <v>411</v>
      </c>
      <c r="P3" s="582"/>
      <c r="Q3" s="584"/>
      <c r="S3" s="659" t="s">
        <v>874</v>
      </c>
      <c r="T3" s="660"/>
      <c r="U3" s="660"/>
      <c r="V3" s="660"/>
      <c r="W3" s="660"/>
      <c r="X3" s="660"/>
      <c r="Y3" s="704"/>
      <c r="Z3" s="347"/>
      <c r="AA3" s="230"/>
      <c r="AB3" s="230"/>
      <c r="AC3" s="231"/>
      <c r="AD3" s="1780" t="s">
        <v>406</v>
      </c>
      <c r="AE3" s="230"/>
      <c r="AF3" s="230"/>
      <c r="AG3" s="231"/>
      <c r="AH3" s="1780" t="s">
        <v>411</v>
      </c>
      <c r="AI3" s="230"/>
      <c r="AJ3" s="230"/>
      <c r="AK3" s="233"/>
    </row>
    <row r="4" spans="1:38" ht="18.75" customHeight="1" thickBot="1" x14ac:dyDescent="0.45">
      <c r="A4" s="1830"/>
      <c r="B4" s="1755"/>
      <c r="C4" s="1756"/>
      <c r="D4" s="1760"/>
      <c r="E4" s="1755"/>
      <c r="F4" s="1755"/>
      <c r="G4" s="1756"/>
      <c r="H4" s="569"/>
      <c r="I4" s="585"/>
      <c r="J4" s="570"/>
      <c r="K4" s="1773"/>
      <c r="L4" s="586"/>
      <c r="M4" s="587"/>
      <c r="N4" s="570"/>
      <c r="O4" s="1773"/>
      <c r="P4" s="586"/>
      <c r="Q4" s="588"/>
      <c r="S4" s="685"/>
      <c r="T4" s="686"/>
      <c r="U4" s="686"/>
      <c r="V4" s="686"/>
      <c r="W4" s="686"/>
      <c r="X4" s="686"/>
      <c r="Y4" s="763"/>
      <c r="Z4" s="348"/>
      <c r="AA4" s="52"/>
      <c r="AB4" s="52"/>
      <c r="AC4" s="139"/>
      <c r="AD4" s="744"/>
      <c r="AE4" s="52"/>
      <c r="AF4" s="52"/>
      <c r="AG4" s="139"/>
      <c r="AH4" s="744"/>
      <c r="AI4" s="52"/>
      <c r="AJ4" s="52"/>
      <c r="AK4" s="53"/>
    </row>
    <row r="5" spans="1:38" ht="18.75" customHeight="1" thickBot="1" x14ac:dyDescent="0.45">
      <c r="A5" s="1830"/>
      <c r="B5" s="1755"/>
      <c r="C5" s="1756"/>
      <c r="D5" s="1760"/>
      <c r="E5" s="1755"/>
      <c r="F5" s="1755"/>
      <c r="G5" s="1756"/>
      <c r="H5" s="1796"/>
      <c r="I5" s="1772"/>
      <c r="J5" s="1768" t="s">
        <v>15</v>
      </c>
      <c r="K5" s="1770"/>
      <c r="L5" s="1770"/>
      <c r="M5" s="1768" t="s">
        <v>205</v>
      </c>
      <c r="N5" s="1772"/>
      <c r="O5" s="1772"/>
      <c r="P5" s="1768" t="s">
        <v>468</v>
      </c>
      <c r="Q5" s="1789"/>
      <c r="S5" s="26" t="s">
        <v>450</v>
      </c>
      <c r="U5" s="349"/>
      <c r="V5" s="349"/>
      <c r="W5" s="350"/>
      <c r="X5" s="350"/>
      <c r="Y5" s="349"/>
      <c r="Z5" s="349"/>
      <c r="AA5" s="350"/>
      <c r="AB5" s="349"/>
      <c r="AC5" s="349"/>
    </row>
    <row r="6" spans="1:38" ht="18.75" customHeight="1" x14ac:dyDescent="0.4">
      <c r="A6" s="1830"/>
      <c r="B6" s="1755"/>
      <c r="C6" s="1756"/>
      <c r="D6" s="1761"/>
      <c r="E6" s="1762"/>
      <c r="F6" s="1762"/>
      <c r="G6" s="1763"/>
      <c r="H6" s="1797"/>
      <c r="I6" s="1773"/>
      <c r="J6" s="1769"/>
      <c r="K6" s="1771"/>
      <c r="L6" s="1771"/>
      <c r="M6" s="1769"/>
      <c r="N6" s="1773"/>
      <c r="O6" s="1773"/>
      <c r="P6" s="1769"/>
      <c r="Q6" s="1790"/>
      <c r="S6" s="659" t="s">
        <v>451</v>
      </c>
      <c r="T6" s="660"/>
      <c r="U6" s="660"/>
      <c r="V6" s="660"/>
      <c r="W6" s="660"/>
      <c r="X6" s="660"/>
      <c r="Y6" s="704"/>
      <c r="Z6" s="351"/>
      <c r="AA6" s="62"/>
      <c r="AB6" s="1805" t="s">
        <v>15</v>
      </c>
      <c r="AC6" s="1805"/>
      <c r="AD6" s="1807"/>
      <c r="AE6" s="1807"/>
      <c r="AF6" s="1807"/>
      <c r="AG6" s="1807"/>
      <c r="AH6" s="1805" t="s">
        <v>376</v>
      </c>
      <c r="AI6" s="1805"/>
      <c r="AJ6" s="62"/>
      <c r="AK6" s="352"/>
      <c r="AL6" s="26" t="s">
        <v>452</v>
      </c>
    </row>
    <row r="7" spans="1:38" ht="18.75" customHeight="1" x14ac:dyDescent="0.3">
      <c r="A7" s="1830"/>
      <c r="B7" s="1755"/>
      <c r="C7" s="1756"/>
      <c r="D7" s="1837" t="s">
        <v>934</v>
      </c>
      <c r="E7" s="1838"/>
      <c r="F7" s="1837" t="s">
        <v>924</v>
      </c>
      <c r="G7" s="1838"/>
      <c r="H7" s="567"/>
      <c r="I7" s="568"/>
      <c r="J7" s="1795" t="s">
        <v>406</v>
      </c>
      <c r="K7" s="1795" t="s">
        <v>471</v>
      </c>
      <c r="L7" s="1795"/>
      <c r="M7" s="1795"/>
      <c r="N7" s="1777" t="s">
        <v>472</v>
      </c>
      <c r="O7" s="589"/>
      <c r="P7" s="568"/>
      <c r="Q7" s="1839" t="s">
        <v>411</v>
      </c>
      <c r="S7" s="649"/>
      <c r="T7" s="650"/>
      <c r="U7" s="650"/>
      <c r="V7" s="650"/>
      <c r="W7" s="650"/>
      <c r="X7" s="650"/>
      <c r="Y7" s="682"/>
      <c r="Z7" s="295"/>
      <c r="AA7" s="64"/>
      <c r="AB7" s="1806"/>
      <c r="AC7" s="1806"/>
      <c r="AD7" s="1675"/>
      <c r="AE7" s="1675"/>
      <c r="AF7" s="1675"/>
      <c r="AG7" s="1675"/>
      <c r="AH7" s="1806"/>
      <c r="AI7" s="1806"/>
      <c r="AJ7" s="64"/>
      <c r="AK7" s="297"/>
      <c r="AL7" s="26" t="s">
        <v>453</v>
      </c>
    </row>
    <row r="8" spans="1:38" ht="18.75" customHeight="1" x14ac:dyDescent="0.3">
      <c r="A8" s="1830"/>
      <c r="B8" s="1755"/>
      <c r="C8" s="1756"/>
      <c r="D8" s="1791"/>
      <c r="E8" s="1792"/>
      <c r="F8" s="1793"/>
      <c r="G8" s="1794"/>
      <c r="H8" s="569"/>
      <c r="I8" s="570"/>
      <c r="J8" s="1729"/>
      <c r="K8" s="1729"/>
      <c r="L8" s="1729"/>
      <c r="M8" s="1729"/>
      <c r="N8" s="1729"/>
      <c r="O8" s="590"/>
      <c r="P8" s="570"/>
      <c r="Q8" s="1709"/>
      <c r="S8" s="649" t="s">
        <v>454</v>
      </c>
      <c r="T8" s="650"/>
      <c r="U8" s="650"/>
      <c r="V8" s="650"/>
      <c r="W8" s="650"/>
      <c r="X8" s="650"/>
      <c r="Y8" s="682"/>
      <c r="Z8" s="353"/>
      <c r="AA8" s="282"/>
      <c r="AB8" s="735" t="s">
        <v>406</v>
      </c>
      <c r="AC8" s="1798" t="s">
        <v>81</v>
      </c>
      <c r="AD8" s="1800"/>
      <c r="AE8" s="1800"/>
      <c r="AF8" s="1800" t="s">
        <v>455</v>
      </c>
      <c r="AG8" s="1800"/>
      <c r="AH8" s="45"/>
      <c r="AI8" s="282"/>
      <c r="AJ8" s="735" t="s">
        <v>411</v>
      </c>
      <c r="AK8" s="46"/>
      <c r="AL8" s="26" t="s">
        <v>456</v>
      </c>
    </row>
    <row r="9" spans="1:38" ht="18.75" customHeight="1" x14ac:dyDescent="0.4">
      <c r="A9" s="1830"/>
      <c r="B9" s="1755"/>
      <c r="C9" s="1756"/>
      <c r="D9" s="1791"/>
      <c r="E9" s="1792"/>
      <c r="F9" s="1775" t="s">
        <v>917</v>
      </c>
      <c r="G9" s="1776"/>
      <c r="H9" s="1796"/>
      <c r="I9" s="1772"/>
      <c r="J9" s="1768" t="s">
        <v>15</v>
      </c>
      <c r="K9" s="1770"/>
      <c r="L9" s="1770"/>
      <c r="M9" s="1768" t="s">
        <v>205</v>
      </c>
      <c r="N9" s="1772"/>
      <c r="O9" s="1772"/>
      <c r="P9" s="1768" t="s">
        <v>918</v>
      </c>
      <c r="Q9" s="1789"/>
      <c r="R9" s="513"/>
      <c r="S9" s="649"/>
      <c r="T9" s="650"/>
      <c r="U9" s="650"/>
      <c r="V9" s="650"/>
      <c r="W9" s="650"/>
      <c r="X9" s="650"/>
      <c r="Y9" s="682"/>
      <c r="Z9" s="354"/>
      <c r="AA9" s="284"/>
      <c r="AB9" s="656"/>
      <c r="AC9" s="1799"/>
      <c r="AD9" s="1801"/>
      <c r="AE9" s="1801"/>
      <c r="AF9" s="1801"/>
      <c r="AG9" s="1801"/>
      <c r="AH9" s="48"/>
      <c r="AI9" s="284"/>
      <c r="AJ9" s="656"/>
      <c r="AK9" s="49"/>
      <c r="AL9" s="26" t="s">
        <v>883</v>
      </c>
    </row>
    <row r="10" spans="1:38" ht="18.75" customHeight="1" x14ac:dyDescent="0.15">
      <c r="A10" s="1830"/>
      <c r="B10" s="1755"/>
      <c r="C10" s="1756"/>
      <c r="D10" s="1793"/>
      <c r="E10" s="1794"/>
      <c r="F10" s="1761"/>
      <c r="G10" s="1763"/>
      <c r="H10" s="1797"/>
      <c r="I10" s="1773"/>
      <c r="J10" s="1769"/>
      <c r="K10" s="1771"/>
      <c r="L10" s="1771"/>
      <c r="M10" s="1769"/>
      <c r="N10" s="1773"/>
      <c r="O10" s="1773"/>
      <c r="P10" s="1769"/>
      <c r="Q10" s="1790"/>
      <c r="R10" s="506"/>
      <c r="S10" s="1517" t="s">
        <v>907</v>
      </c>
      <c r="T10" s="650"/>
      <c r="U10" s="650"/>
      <c r="V10" s="650"/>
      <c r="W10" s="650"/>
      <c r="X10" s="650"/>
      <c r="Y10" s="682"/>
      <c r="Z10" s="292"/>
      <c r="AA10" s="293"/>
      <c r="AB10" s="1810" t="s">
        <v>15</v>
      </c>
      <c r="AC10" s="1810"/>
      <c r="AD10" s="1800"/>
      <c r="AE10" s="1800"/>
      <c r="AF10" s="1800"/>
      <c r="AG10" s="1800"/>
      <c r="AH10" s="1810" t="s">
        <v>376</v>
      </c>
      <c r="AI10" s="1810"/>
      <c r="AJ10" s="293"/>
      <c r="AK10" s="294"/>
    </row>
    <row r="11" spans="1:38" ht="18.75" customHeight="1" x14ac:dyDescent="0.15">
      <c r="A11" s="1830"/>
      <c r="B11" s="1755"/>
      <c r="C11" s="1756"/>
      <c r="D11" s="1775" t="s">
        <v>935</v>
      </c>
      <c r="E11" s="1776"/>
      <c r="F11" s="1775" t="s">
        <v>927</v>
      </c>
      <c r="G11" s="1776"/>
      <c r="H11" s="1848"/>
      <c r="I11" s="1777" t="s">
        <v>928</v>
      </c>
      <c r="J11" s="1777"/>
      <c r="K11" s="1777"/>
      <c r="L11" s="1777" t="s">
        <v>472</v>
      </c>
      <c r="M11" s="1768"/>
      <c r="N11" s="1777"/>
      <c r="O11" s="1777"/>
      <c r="P11" s="1768" t="s">
        <v>919</v>
      </c>
      <c r="Q11" s="1789"/>
      <c r="R11" s="506"/>
      <c r="S11" s="649"/>
      <c r="T11" s="650"/>
      <c r="U11" s="650"/>
      <c r="V11" s="650"/>
      <c r="W11" s="650"/>
      <c r="X11" s="650"/>
      <c r="Y11" s="682"/>
      <c r="Z11" s="295"/>
      <c r="AA11" s="64"/>
      <c r="AB11" s="1806"/>
      <c r="AC11" s="1806"/>
      <c r="AD11" s="1675"/>
      <c r="AE11" s="1675"/>
      <c r="AF11" s="1675"/>
      <c r="AG11" s="1675"/>
      <c r="AH11" s="1806"/>
      <c r="AI11" s="1806"/>
      <c r="AJ11" s="64"/>
      <c r="AK11" s="297"/>
    </row>
    <row r="12" spans="1:38" ht="18.75" customHeight="1" x14ac:dyDescent="0.15">
      <c r="A12" s="1830"/>
      <c r="B12" s="1755"/>
      <c r="C12" s="1756"/>
      <c r="D12" s="1760"/>
      <c r="E12" s="1756"/>
      <c r="F12" s="1761"/>
      <c r="G12" s="1763"/>
      <c r="H12" s="1727"/>
      <c r="I12" s="1729"/>
      <c r="J12" s="1729"/>
      <c r="K12" s="1729"/>
      <c r="L12" s="1729"/>
      <c r="M12" s="1769"/>
      <c r="N12" s="1729"/>
      <c r="O12" s="1729"/>
      <c r="P12" s="1769"/>
      <c r="Q12" s="1790"/>
      <c r="R12" s="506"/>
      <c r="S12" s="649" t="s">
        <v>458</v>
      </c>
      <c r="T12" s="650"/>
      <c r="U12" s="650"/>
      <c r="V12" s="650"/>
      <c r="W12" s="650"/>
      <c r="X12" s="650"/>
      <c r="Y12" s="682"/>
      <c r="Z12" s="353"/>
      <c r="AA12" s="282"/>
      <c r="AB12" s="735" t="s">
        <v>406</v>
      </c>
      <c r="AC12" s="1798" t="s">
        <v>81</v>
      </c>
      <c r="AD12" s="1800"/>
      <c r="AE12" s="1800"/>
      <c r="AF12" s="1800" t="s">
        <v>455</v>
      </c>
      <c r="AG12" s="1800"/>
      <c r="AH12" s="45"/>
      <c r="AI12" s="282"/>
      <c r="AJ12" s="735" t="s">
        <v>411</v>
      </c>
      <c r="AK12" s="46"/>
      <c r="AL12" s="26" t="s">
        <v>883</v>
      </c>
    </row>
    <row r="13" spans="1:38" ht="18.75" customHeight="1" x14ac:dyDescent="0.4">
      <c r="A13" s="1830"/>
      <c r="B13" s="1755"/>
      <c r="C13" s="1756"/>
      <c r="D13" s="1760"/>
      <c r="E13" s="1756"/>
      <c r="F13" s="1775" t="s">
        <v>929</v>
      </c>
      <c r="G13" s="1776"/>
      <c r="H13" s="567"/>
      <c r="I13" s="571"/>
      <c r="J13" s="568"/>
      <c r="K13" s="1778" t="s">
        <v>406</v>
      </c>
      <c r="L13" s="572"/>
      <c r="M13" s="591"/>
      <c r="N13" s="568"/>
      <c r="O13" s="1778" t="s">
        <v>411</v>
      </c>
      <c r="P13" s="572"/>
      <c r="Q13" s="592"/>
      <c r="R13" s="507"/>
      <c r="S13" s="649"/>
      <c r="T13" s="650"/>
      <c r="U13" s="650"/>
      <c r="V13" s="650"/>
      <c r="W13" s="650"/>
      <c r="X13" s="650"/>
      <c r="Y13" s="682"/>
      <c r="Z13" s="354"/>
      <c r="AA13" s="284"/>
      <c r="AB13" s="656"/>
      <c r="AC13" s="1799"/>
      <c r="AD13" s="1801"/>
      <c r="AE13" s="1801"/>
      <c r="AF13" s="1801"/>
      <c r="AG13" s="1801"/>
      <c r="AH13" s="48"/>
      <c r="AI13" s="284"/>
      <c r="AJ13" s="656"/>
      <c r="AK13" s="49"/>
    </row>
    <row r="14" spans="1:38" ht="18.75" customHeight="1" thickBot="1" x14ac:dyDescent="0.45">
      <c r="A14" s="1831"/>
      <c r="B14" s="1757"/>
      <c r="C14" s="1758"/>
      <c r="D14" s="1774"/>
      <c r="E14" s="1758"/>
      <c r="F14" s="1774"/>
      <c r="G14" s="1758"/>
      <c r="H14" s="574"/>
      <c r="I14" s="575"/>
      <c r="J14" s="576"/>
      <c r="K14" s="1779"/>
      <c r="L14" s="577"/>
      <c r="M14" s="593"/>
      <c r="N14" s="576"/>
      <c r="O14" s="1779"/>
      <c r="P14" s="577"/>
      <c r="Q14" s="594"/>
      <c r="S14" s="649" t="s">
        <v>459</v>
      </c>
      <c r="T14" s="650"/>
      <c r="U14" s="650"/>
      <c r="V14" s="650"/>
      <c r="W14" s="650"/>
      <c r="X14" s="650"/>
      <c r="Y14" s="682"/>
      <c r="Z14" s="292"/>
      <c r="AA14" s="293"/>
      <c r="AB14" s="1810" t="s">
        <v>15</v>
      </c>
      <c r="AC14" s="1810"/>
      <c r="AD14" s="1800"/>
      <c r="AE14" s="1800"/>
      <c r="AF14" s="1800"/>
      <c r="AG14" s="1800"/>
      <c r="AH14" s="1810" t="s">
        <v>376</v>
      </c>
      <c r="AI14" s="1810"/>
      <c r="AJ14" s="293"/>
      <c r="AK14" s="294"/>
    </row>
    <row r="15" spans="1:38" ht="18.75" customHeight="1" x14ac:dyDescent="0.4">
      <c r="A15" s="519"/>
      <c r="B15" s="519"/>
      <c r="C15" s="519"/>
      <c r="D15" s="519"/>
      <c r="E15" s="519"/>
      <c r="F15" s="519"/>
      <c r="G15" s="519"/>
      <c r="H15" s="519"/>
      <c r="I15" s="519"/>
      <c r="J15" s="519"/>
      <c r="K15" s="519"/>
      <c r="L15" s="519"/>
      <c r="M15" s="519"/>
      <c r="N15" s="519"/>
      <c r="O15" s="519"/>
      <c r="P15" s="519"/>
      <c r="Q15" s="519"/>
      <c r="S15" s="649"/>
      <c r="T15" s="650"/>
      <c r="U15" s="650"/>
      <c r="V15" s="650"/>
      <c r="W15" s="650"/>
      <c r="X15" s="650"/>
      <c r="Y15" s="682"/>
      <c r="Z15" s="295"/>
      <c r="AA15" s="64"/>
      <c r="AB15" s="1806"/>
      <c r="AC15" s="1806"/>
      <c r="AD15" s="1675"/>
      <c r="AE15" s="1675"/>
      <c r="AF15" s="1675"/>
      <c r="AG15" s="1675"/>
      <c r="AH15" s="1806"/>
      <c r="AI15" s="1806"/>
      <c r="AJ15" s="64"/>
      <c r="AK15" s="297"/>
    </row>
    <row r="16" spans="1:38" ht="18.75" customHeight="1" x14ac:dyDescent="0.4">
      <c r="A16" s="519" t="s">
        <v>877</v>
      </c>
      <c r="B16" s="518"/>
      <c r="C16" s="518"/>
      <c r="D16" s="518"/>
      <c r="E16" s="518"/>
      <c r="F16" s="518"/>
      <c r="G16" s="518"/>
      <c r="H16" s="518"/>
      <c r="I16" s="518"/>
      <c r="J16" s="518"/>
      <c r="K16" s="518"/>
      <c r="L16" s="518"/>
      <c r="M16" s="518"/>
      <c r="N16" s="518"/>
      <c r="S16" s="649" t="s">
        <v>460</v>
      </c>
      <c r="T16" s="650"/>
      <c r="U16" s="650"/>
      <c r="V16" s="650"/>
      <c r="W16" s="650"/>
      <c r="X16" s="650"/>
      <c r="Y16" s="682"/>
      <c r="Z16" s="292"/>
      <c r="AA16" s="293"/>
      <c r="AB16" s="1810" t="s">
        <v>461</v>
      </c>
      <c r="AC16" s="1810"/>
      <c r="AD16" s="1800"/>
      <c r="AE16" s="1800"/>
      <c r="AF16" s="1800"/>
      <c r="AG16" s="1800"/>
      <c r="AH16" s="1810" t="s">
        <v>376</v>
      </c>
      <c r="AI16" s="1810"/>
      <c r="AJ16" s="293"/>
      <c r="AK16" s="294"/>
    </row>
    <row r="17" spans="1:49" ht="18.75" customHeight="1" thickBot="1" x14ac:dyDescent="0.45">
      <c r="A17" s="519" t="s">
        <v>482</v>
      </c>
      <c r="B17" s="518"/>
      <c r="C17" s="518"/>
      <c r="D17" s="518"/>
      <c r="E17" s="518"/>
      <c r="F17" s="518"/>
      <c r="G17" s="518"/>
      <c r="H17" s="518"/>
      <c r="I17" s="518"/>
      <c r="J17" s="518"/>
      <c r="K17" s="363"/>
      <c r="L17" s="518"/>
      <c r="M17" s="518"/>
      <c r="N17" s="518"/>
      <c r="Q17" s="542"/>
      <c r="R17" s="450"/>
      <c r="S17" s="649"/>
      <c r="T17" s="650"/>
      <c r="U17" s="650"/>
      <c r="V17" s="650"/>
      <c r="W17" s="650"/>
      <c r="X17" s="650"/>
      <c r="Y17" s="682"/>
      <c r="Z17" s="355"/>
      <c r="AA17" s="308"/>
      <c r="AB17" s="1817"/>
      <c r="AC17" s="1817"/>
      <c r="AD17" s="1801"/>
      <c r="AE17" s="1801"/>
      <c r="AF17" s="1801"/>
      <c r="AG17" s="1801"/>
      <c r="AH17" s="1817"/>
      <c r="AI17" s="1817"/>
      <c r="AJ17" s="308"/>
      <c r="AK17" s="309"/>
    </row>
    <row r="18" spans="1:49" ht="18.75" customHeight="1" x14ac:dyDescent="0.4">
      <c r="A18" s="364"/>
      <c r="B18" s="1780" t="s">
        <v>406</v>
      </c>
      <c r="C18" s="1780" t="s">
        <v>81</v>
      </c>
      <c r="D18" s="1780"/>
      <c r="E18" s="1780"/>
      <c r="F18" s="1780"/>
      <c r="G18" s="1780" t="s">
        <v>15</v>
      </c>
      <c r="H18" s="1780"/>
      <c r="I18" s="1780"/>
      <c r="J18" s="1780" t="s">
        <v>16</v>
      </c>
      <c r="K18" s="1780"/>
      <c r="L18" s="1780"/>
      <c r="M18" s="1780" t="s">
        <v>29</v>
      </c>
      <c r="N18" s="1808" t="s">
        <v>168</v>
      </c>
      <c r="O18" s="230"/>
      <c r="P18" s="231"/>
      <c r="Q18" s="1563" t="s">
        <v>411</v>
      </c>
      <c r="R18" s="541"/>
      <c r="S18" s="1517" t="s">
        <v>908</v>
      </c>
      <c r="T18" s="650"/>
      <c r="U18" s="650"/>
      <c r="V18" s="650"/>
      <c r="W18" s="650"/>
      <c r="X18" s="650"/>
      <c r="Y18" s="682"/>
      <c r="Z18" s="292"/>
      <c r="AA18" s="293"/>
      <c r="AB18" s="1810" t="s">
        <v>17</v>
      </c>
      <c r="AC18" s="1810"/>
      <c r="AD18" s="1800"/>
      <c r="AE18" s="1800"/>
      <c r="AF18" s="1800"/>
      <c r="AG18" s="1800"/>
      <c r="AH18" s="1810" t="s">
        <v>376</v>
      </c>
      <c r="AI18" s="1810"/>
      <c r="AJ18" s="293"/>
      <c r="AK18" s="294"/>
    </row>
    <row r="19" spans="1:49" ht="18.75" customHeight="1" thickBot="1" x14ac:dyDescent="0.45">
      <c r="A19" s="365"/>
      <c r="B19" s="744"/>
      <c r="C19" s="744"/>
      <c r="D19" s="744"/>
      <c r="E19" s="744"/>
      <c r="F19" s="744"/>
      <c r="G19" s="744"/>
      <c r="H19" s="744"/>
      <c r="I19" s="744"/>
      <c r="J19" s="744"/>
      <c r="K19" s="744"/>
      <c r="L19" s="744"/>
      <c r="M19" s="744"/>
      <c r="N19" s="1809"/>
      <c r="O19" s="52"/>
      <c r="P19" s="139"/>
      <c r="Q19" s="842"/>
      <c r="S19" s="649"/>
      <c r="T19" s="650"/>
      <c r="U19" s="650"/>
      <c r="V19" s="650"/>
      <c r="W19" s="650"/>
      <c r="X19" s="650"/>
      <c r="Y19" s="682"/>
      <c r="Z19" s="295"/>
      <c r="AA19" s="64"/>
      <c r="AB19" s="1806"/>
      <c r="AC19" s="1806"/>
      <c r="AD19" s="1675"/>
      <c r="AE19" s="1675"/>
      <c r="AF19" s="1675"/>
      <c r="AG19" s="1675"/>
      <c r="AH19" s="1806"/>
      <c r="AI19" s="1806"/>
      <c r="AJ19" s="64"/>
      <c r="AK19" s="297"/>
    </row>
    <row r="20" spans="1:49" ht="18.75" customHeight="1" x14ac:dyDescent="0.4">
      <c r="A20" s="519"/>
      <c r="B20" s="519"/>
      <c r="C20" s="519"/>
      <c r="D20" s="519"/>
      <c r="E20" s="519"/>
      <c r="F20" s="519"/>
      <c r="G20" s="519"/>
      <c r="H20" s="519"/>
      <c r="I20" s="519"/>
      <c r="J20" s="519"/>
      <c r="K20" s="519"/>
      <c r="L20" s="519"/>
      <c r="M20" s="519"/>
      <c r="N20" s="519"/>
      <c r="O20" s="519"/>
      <c r="P20" s="519"/>
      <c r="Q20" s="519"/>
      <c r="S20" s="1811" t="s">
        <v>462</v>
      </c>
      <c r="T20" s="1812"/>
      <c r="U20" s="1812"/>
      <c r="V20" s="783" t="s">
        <v>463</v>
      </c>
      <c r="W20" s="710"/>
      <c r="X20" s="710"/>
      <c r="Y20" s="711"/>
      <c r="Z20" s="292"/>
      <c r="AA20" s="293"/>
      <c r="AB20" s="1810" t="s">
        <v>461</v>
      </c>
      <c r="AC20" s="1810"/>
      <c r="AD20" s="1800"/>
      <c r="AE20" s="1800"/>
      <c r="AF20" s="1800"/>
      <c r="AG20" s="1800"/>
      <c r="AH20" s="1810" t="s">
        <v>376</v>
      </c>
      <c r="AI20" s="1810"/>
      <c r="AJ20" s="293"/>
      <c r="AK20" s="294"/>
    </row>
    <row r="21" spans="1:49" ht="18.75" customHeight="1" thickBot="1" x14ac:dyDescent="0.45">
      <c r="A21" s="524" t="s">
        <v>946</v>
      </c>
      <c r="B21" s="525"/>
      <c r="C21" s="520"/>
      <c r="D21" s="520"/>
      <c r="E21" s="520"/>
      <c r="F21" s="520"/>
      <c r="G21" s="526"/>
      <c r="H21" s="526"/>
      <c r="I21" s="520"/>
      <c r="J21" s="520"/>
      <c r="K21" s="520"/>
      <c r="L21" s="520"/>
      <c r="M21" s="520"/>
      <c r="N21" s="520"/>
      <c r="O21" s="520"/>
      <c r="P21" s="520"/>
      <c r="Q21" s="520"/>
      <c r="S21" s="1813"/>
      <c r="T21" s="1814"/>
      <c r="U21" s="1814"/>
      <c r="V21" s="678"/>
      <c r="W21" s="657"/>
      <c r="X21" s="657"/>
      <c r="Y21" s="679"/>
      <c r="Z21" s="355"/>
      <c r="AA21" s="308"/>
      <c r="AB21" s="1817"/>
      <c r="AC21" s="1817"/>
      <c r="AD21" s="1801"/>
      <c r="AE21" s="1801"/>
      <c r="AF21" s="1801"/>
      <c r="AG21" s="1801"/>
      <c r="AH21" s="1817"/>
      <c r="AI21" s="1817"/>
      <c r="AJ21" s="308"/>
      <c r="AK21" s="309"/>
    </row>
    <row r="22" spans="1:49" ht="18.75" customHeight="1" x14ac:dyDescent="0.4">
      <c r="A22" s="1840" t="s">
        <v>476</v>
      </c>
      <c r="B22" s="1841"/>
      <c r="C22" s="1841"/>
      <c r="D22" s="1841"/>
      <c r="E22" s="1841"/>
      <c r="F22" s="1841"/>
      <c r="G22" s="1842"/>
      <c r="H22" s="527"/>
      <c r="I22" s="528"/>
      <c r="J22" s="528"/>
      <c r="K22" s="529"/>
      <c r="L22" s="1846" t="s">
        <v>406</v>
      </c>
      <c r="M22" s="528"/>
      <c r="N22" s="528"/>
      <c r="O22" s="529"/>
      <c r="P22" s="1846" t="s">
        <v>411</v>
      </c>
      <c r="Q22" s="530"/>
      <c r="S22" s="1813"/>
      <c r="T22" s="1814"/>
      <c r="U22" s="1814"/>
      <c r="V22" s="783" t="s">
        <v>465</v>
      </c>
      <c r="W22" s="710"/>
      <c r="X22" s="710"/>
      <c r="Y22" s="711"/>
      <c r="Z22" s="1818"/>
      <c r="AA22" s="1819"/>
      <c r="AB22" s="1819"/>
      <c r="AC22" s="1819"/>
      <c r="AD22" s="1819"/>
      <c r="AE22" s="1819"/>
      <c r="AF22" s="1819"/>
      <c r="AG22" s="1819"/>
      <c r="AH22" s="1819"/>
      <c r="AI22" s="1819"/>
      <c r="AJ22" s="1819"/>
      <c r="AK22" s="1820"/>
    </row>
    <row r="23" spans="1:49" ht="18.75" customHeight="1" x14ac:dyDescent="0.4">
      <c r="A23" s="1843"/>
      <c r="B23" s="1844"/>
      <c r="C23" s="1844"/>
      <c r="D23" s="1844"/>
      <c r="E23" s="1844"/>
      <c r="F23" s="1844"/>
      <c r="G23" s="1845"/>
      <c r="H23" s="531"/>
      <c r="I23" s="532"/>
      <c r="J23" s="532"/>
      <c r="K23" s="533"/>
      <c r="L23" s="1847"/>
      <c r="M23" s="532"/>
      <c r="N23" s="532"/>
      <c r="O23" s="533"/>
      <c r="P23" s="1847"/>
      <c r="Q23" s="521"/>
      <c r="S23" s="1815"/>
      <c r="T23" s="1816"/>
      <c r="U23" s="1816"/>
      <c r="V23" s="678"/>
      <c r="W23" s="657"/>
      <c r="X23" s="657"/>
      <c r="Y23" s="679"/>
      <c r="Z23" s="1821"/>
      <c r="AA23" s="1822"/>
      <c r="AB23" s="1822"/>
      <c r="AC23" s="1822"/>
      <c r="AD23" s="1822"/>
      <c r="AE23" s="1822"/>
      <c r="AF23" s="1822"/>
      <c r="AG23" s="1822"/>
      <c r="AH23" s="1822"/>
      <c r="AI23" s="1822"/>
      <c r="AJ23" s="1822"/>
      <c r="AK23" s="1823"/>
    </row>
    <row r="24" spans="1:49" ht="18.75" customHeight="1" x14ac:dyDescent="0.4">
      <c r="A24" s="1849" t="s">
        <v>478</v>
      </c>
      <c r="B24" s="1850"/>
      <c r="C24" s="1850"/>
      <c r="D24" s="1850"/>
      <c r="E24" s="1851"/>
      <c r="F24" s="1858" t="s">
        <v>479</v>
      </c>
      <c r="G24" s="1859"/>
      <c r="H24" s="534"/>
      <c r="I24" s="535"/>
      <c r="J24" s="1803" t="s">
        <v>205</v>
      </c>
      <c r="K24" s="1803"/>
      <c r="L24" s="1802"/>
      <c r="M24" s="1802"/>
      <c r="N24" s="1802"/>
      <c r="O24" s="1802"/>
      <c r="P24" s="1803" t="s">
        <v>376</v>
      </c>
      <c r="Q24" s="1804"/>
      <c r="S24" s="1824" t="s">
        <v>467</v>
      </c>
      <c r="T24" s="1825"/>
      <c r="U24" s="1825"/>
      <c r="V24" s="1825"/>
      <c r="W24" s="1825"/>
      <c r="X24" s="1825"/>
      <c r="Y24" s="1825"/>
      <c r="Z24" s="353"/>
      <c r="AA24" s="282"/>
      <c r="AB24" s="735" t="s">
        <v>406</v>
      </c>
      <c r="AC24" s="1798" t="s">
        <v>81</v>
      </c>
      <c r="AD24" s="1800"/>
      <c r="AE24" s="1800"/>
      <c r="AF24" s="1800" t="s">
        <v>455</v>
      </c>
      <c r="AG24" s="1800"/>
      <c r="AH24" s="45"/>
      <c r="AI24" s="282"/>
      <c r="AJ24" s="735" t="s">
        <v>411</v>
      </c>
      <c r="AK24" s="46"/>
    </row>
    <row r="25" spans="1:49" ht="18.75" customHeight="1" x14ac:dyDescent="0.4">
      <c r="A25" s="1852"/>
      <c r="B25" s="1853"/>
      <c r="C25" s="1853"/>
      <c r="D25" s="1853"/>
      <c r="E25" s="1854"/>
      <c r="F25" s="1858" t="s">
        <v>480</v>
      </c>
      <c r="G25" s="1859"/>
      <c r="H25" s="534"/>
      <c r="I25" s="535"/>
      <c r="J25" s="1803" t="s">
        <v>15</v>
      </c>
      <c r="K25" s="1803"/>
      <c r="L25" s="1802"/>
      <c r="M25" s="1802"/>
      <c r="N25" s="1802"/>
      <c r="O25" s="1802"/>
      <c r="P25" s="1803" t="s">
        <v>376</v>
      </c>
      <c r="Q25" s="1804"/>
      <c r="S25" s="1826"/>
      <c r="T25" s="1827"/>
      <c r="U25" s="1827"/>
      <c r="V25" s="1827"/>
      <c r="W25" s="1827"/>
      <c r="X25" s="1827"/>
      <c r="Y25" s="1827"/>
      <c r="Z25" s="354"/>
      <c r="AA25" s="284"/>
      <c r="AB25" s="656"/>
      <c r="AC25" s="1799"/>
      <c r="AD25" s="1801"/>
      <c r="AE25" s="1801"/>
      <c r="AF25" s="1801"/>
      <c r="AG25" s="1801"/>
      <c r="AH25" s="48"/>
      <c r="AI25" s="284"/>
      <c r="AJ25" s="656"/>
      <c r="AK25" s="49"/>
    </row>
    <row r="26" spans="1:49" ht="18.75" customHeight="1" x14ac:dyDescent="0.4">
      <c r="A26" s="1855"/>
      <c r="B26" s="1856"/>
      <c r="C26" s="1856"/>
      <c r="D26" s="1856"/>
      <c r="E26" s="1857"/>
      <c r="F26" s="1858" t="s">
        <v>481</v>
      </c>
      <c r="G26" s="1859"/>
      <c r="H26" s="534"/>
      <c r="I26" s="535"/>
      <c r="J26" s="535"/>
      <c r="K26" s="535"/>
      <c r="L26" s="1802"/>
      <c r="M26" s="1802"/>
      <c r="N26" s="1802"/>
      <c r="O26" s="1802"/>
      <c r="P26" s="1803" t="s">
        <v>376</v>
      </c>
      <c r="Q26" s="1804"/>
      <c r="S26" s="709" t="s">
        <v>469</v>
      </c>
      <c r="T26" s="710"/>
      <c r="U26" s="710"/>
      <c r="V26" s="710"/>
      <c r="W26" s="710"/>
      <c r="X26" s="710"/>
      <c r="Y26" s="710"/>
      <c r="Z26" s="292"/>
      <c r="AA26" s="293"/>
      <c r="AB26" s="1810" t="s">
        <v>17</v>
      </c>
      <c r="AC26" s="1810"/>
      <c r="AD26" s="1800"/>
      <c r="AE26" s="1800"/>
      <c r="AF26" s="1800"/>
      <c r="AG26" s="1800"/>
      <c r="AH26" s="1810" t="s">
        <v>376</v>
      </c>
      <c r="AI26" s="1810"/>
      <c r="AJ26" s="293"/>
      <c r="AK26" s="294"/>
    </row>
    <row r="27" spans="1:49" ht="18.75" customHeight="1" thickBot="1" x14ac:dyDescent="0.45">
      <c r="A27" s="1849" t="s">
        <v>882</v>
      </c>
      <c r="B27" s="1850"/>
      <c r="C27" s="1850"/>
      <c r="D27" s="1850"/>
      <c r="E27" s="1851"/>
      <c r="F27" s="1858" t="s">
        <v>483</v>
      </c>
      <c r="G27" s="1859"/>
      <c r="H27" s="534"/>
      <c r="I27" s="535"/>
      <c r="J27" s="1803" t="s">
        <v>17</v>
      </c>
      <c r="K27" s="1803"/>
      <c r="L27" s="1802"/>
      <c r="M27" s="1802"/>
      <c r="N27" s="1802"/>
      <c r="O27" s="1802"/>
      <c r="P27" s="1803" t="s">
        <v>376</v>
      </c>
      <c r="Q27" s="1804"/>
      <c r="S27" s="712"/>
      <c r="T27" s="713"/>
      <c r="U27" s="713"/>
      <c r="V27" s="713"/>
      <c r="W27" s="713"/>
      <c r="X27" s="713"/>
      <c r="Y27" s="713"/>
      <c r="Z27" s="356"/>
      <c r="AA27" s="357"/>
      <c r="AB27" s="1836"/>
      <c r="AC27" s="1836"/>
      <c r="AD27" s="1702"/>
      <c r="AE27" s="1702"/>
      <c r="AF27" s="1702"/>
      <c r="AG27" s="1702"/>
      <c r="AH27" s="1836"/>
      <c r="AI27" s="1836"/>
      <c r="AJ27" s="357"/>
      <c r="AK27" s="358"/>
    </row>
    <row r="28" spans="1:49" ht="18.75" customHeight="1" thickBot="1" x14ac:dyDescent="0.45">
      <c r="A28" s="1860"/>
      <c r="B28" s="1861"/>
      <c r="C28" s="1861"/>
      <c r="D28" s="1861"/>
      <c r="E28" s="1862"/>
      <c r="F28" s="1863" t="s">
        <v>484</v>
      </c>
      <c r="G28" s="1864"/>
      <c r="H28" s="1864"/>
      <c r="I28" s="1865"/>
      <c r="J28" s="1866" t="s">
        <v>17</v>
      </c>
      <c r="K28" s="1867"/>
      <c r="L28" s="1868"/>
      <c r="M28" s="1868"/>
      <c r="N28" s="1868"/>
      <c r="O28" s="1868"/>
      <c r="P28" s="1867" t="s">
        <v>376</v>
      </c>
      <c r="Q28" s="1869"/>
      <c r="S28" s="58" t="s">
        <v>77</v>
      </c>
      <c r="T28" s="519" t="s">
        <v>473</v>
      </c>
      <c r="U28" s="359"/>
      <c r="V28" s="359"/>
      <c r="W28" s="359"/>
      <c r="X28" s="359"/>
      <c r="Y28" s="359"/>
      <c r="Z28" s="359"/>
      <c r="AA28" s="359"/>
      <c r="AB28" s="359"/>
      <c r="AC28" s="359"/>
      <c r="AD28" s="359"/>
      <c r="AE28" s="359"/>
      <c r="AF28" s="359"/>
      <c r="AG28" s="359"/>
    </row>
    <row r="29" spans="1:49" ht="18.75" customHeight="1" x14ac:dyDescent="0.4">
      <c r="A29" s="536" t="s">
        <v>77</v>
      </c>
      <c r="B29" s="524" t="s">
        <v>485</v>
      </c>
      <c r="C29" s="520"/>
      <c r="D29" s="520"/>
      <c r="E29" s="520"/>
      <c r="F29" s="520"/>
      <c r="G29" s="520"/>
      <c r="H29" s="520"/>
      <c r="I29" s="520"/>
      <c r="J29" s="520"/>
      <c r="K29" s="520"/>
      <c r="L29" s="520"/>
      <c r="M29" s="520"/>
      <c r="N29" s="520"/>
      <c r="O29" s="537"/>
      <c r="P29" s="520"/>
      <c r="Q29" s="520"/>
      <c r="S29" s="519"/>
      <c r="T29" s="519" t="s">
        <v>875</v>
      </c>
      <c r="U29" s="359"/>
      <c r="V29" s="359"/>
      <c r="W29" s="359"/>
      <c r="X29" s="359"/>
      <c r="Y29" s="359"/>
      <c r="Z29" s="359"/>
      <c r="AA29" s="359"/>
      <c r="AB29" s="359"/>
      <c r="AC29" s="359"/>
      <c r="AD29" s="359"/>
      <c r="AE29" s="359"/>
      <c r="AF29" s="359"/>
      <c r="AG29" s="359"/>
    </row>
    <row r="30" spans="1:49" ht="18.75" customHeight="1" x14ac:dyDescent="0.4">
      <c r="A30" s="519"/>
      <c r="B30" s="519"/>
      <c r="C30" s="519"/>
      <c r="D30" s="519"/>
      <c r="E30" s="519"/>
      <c r="F30" s="519"/>
      <c r="G30" s="519"/>
      <c r="H30" s="519"/>
      <c r="I30" s="519"/>
      <c r="J30" s="519"/>
      <c r="K30" s="519"/>
      <c r="L30" s="519"/>
      <c r="M30" s="519"/>
      <c r="N30" s="519"/>
      <c r="O30" s="519"/>
      <c r="P30" s="519"/>
      <c r="Q30" s="519"/>
    </row>
    <row r="31" spans="1:49" ht="18.75" customHeight="1" x14ac:dyDescent="0.15">
      <c r="A31" s="506"/>
      <c r="B31" s="506"/>
      <c r="C31" s="506"/>
      <c r="D31" s="506"/>
      <c r="E31" s="506"/>
      <c r="F31" s="506"/>
      <c r="G31" s="506"/>
      <c r="H31" s="506"/>
      <c r="I31" s="506"/>
      <c r="J31" s="506"/>
      <c r="K31" s="506"/>
      <c r="L31" s="506"/>
      <c r="M31" s="506"/>
      <c r="N31" s="506"/>
      <c r="O31" s="506"/>
      <c r="P31" s="506"/>
      <c r="Q31" s="539"/>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row>
    <row r="32" spans="1:49" ht="18.75" customHeight="1" x14ac:dyDescent="0.15">
      <c r="A32" s="506"/>
      <c r="B32" s="506"/>
      <c r="C32" s="506"/>
      <c r="D32" s="506"/>
      <c r="E32" s="506"/>
      <c r="F32" s="506"/>
      <c r="G32" s="506"/>
      <c r="H32" s="506"/>
      <c r="I32" s="506"/>
      <c r="J32" s="506"/>
      <c r="K32" s="506"/>
      <c r="L32" s="506"/>
      <c r="M32" s="506"/>
      <c r="N32" s="506"/>
      <c r="O32" s="506"/>
      <c r="P32" s="506"/>
      <c r="Q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row>
    <row r="33" spans="1:49" ht="18.75" customHeight="1" x14ac:dyDescent="0.15">
      <c r="A33" s="506"/>
      <c r="B33" s="506"/>
      <c r="C33" s="506"/>
      <c r="D33" s="506"/>
      <c r="E33" s="506"/>
      <c r="F33" s="506"/>
      <c r="G33" s="506"/>
      <c r="H33" s="506"/>
      <c r="I33" s="506"/>
      <c r="J33" s="506"/>
      <c r="K33" s="506"/>
      <c r="L33" s="506"/>
      <c r="M33" s="506"/>
      <c r="N33" s="506"/>
      <c r="O33" s="506"/>
      <c r="P33" s="506"/>
      <c r="Q33" s="506"/>
      <c r="S33" s="506"/>
      <c r="T33" s="506"/>
      <c r="U33" s="506"/>
      <c r="V33" s="506"/>
      <c r="W33" s="506"/>
      <c r="X33" s="506"/>
      <c r="Y33" s="506"/>
      <c r="Z33" s="506"/>
      <c r="AA33" s="506"/>
      <c r="AB33" s="506"/>
      <c r="AC33" s="506"/>
      <c r="AD33" s="506"/>
      <c r="AE33" s="506"/>
      <c r="AF33" s="506"/>
      <c r="AG33" s="506"/>
      <c r="AH33" s="506"/>
      <c r="AI33" s="506"/>
      <c r="AJ33" s="505"/>
      <c r="AK33" s="505"/>
      <c r="AL33" s="506"/>
      <c r="AM33" s="506"/>
      <c r="AN33" s="506"/>
      <c r="AO33" s="506"/>
      <c r="AP33" s="506"/>
      <c r="AQ33" s="506"/>
      <c r="AR33" s="506"/>
      <c r="AS33" s="506"/>
      <c r="AT33" s="506"/>
      <c r="AU33" s="506"/>
      <c r="AV33" s="506"/>
      <c r="AW33" s="506"/>
    </row>
    <row r="34" spans="1:49" s="506" customFormat="1" ht="18.75" customHeight="1" x14ac:dyDescent="0.15">
      <c r="A34" s="26"/>
      <c r="B34" s="26"/>
      <c r="C34" s="26"/>
      <c r="D34" s="26"/>
      <c r="E34" s="26"/>
      <c r="F34" s="26"/>
      <c r="G34" s="26"/>
      <c r="H34" s="26"/>
      <c r="I34" s="26"/>
      <c r="J34" s="26"/>
      <c r="K34" s="26"/>
      <c r="L34" s="26"/>
      <c r="M34" s="26"/>
      <c r="N34" s="26"/>
      <c r="O34" s="26"/>
      <c r="P34" s="26"/>
      <c r="Q34" s="519"/>
      <c r="R34" s="66"/>
      <c r="S34" s="23"/>
      <c r="T34" s="23"/>
      <c r="U34" s="23"/>
      <c r="V34" s="23"/>
      <c r="W34" s="23"/>
      <c r="X34" s="23"/>
      <c r="Y34" s="23"/>
      <c r="Z34" s="23"/>
      <c r="AA34" s="23"/>
      <c r="AB34" s="23"/>
      <c r="AC34" s="23"/>
      <c r="AD34" s="23"/>
      <c r="AE34" s="26"/>
      <c r="AF34" s="26"/>
      <c r="AG34" s="26"/>
      <c r="AH34" s="26"/>
      <c r="AI34" s="26"/>
      <c r="AJ34" s="26"/>
      <c r="AK34" s="26"/>
      <c r="AL34" s="23"/>
      <c r="AM34" s="23"/>
      <c r="AN34" s="23"/>
      <c r="AO34" s="23"/>
      <c r="AP34" s="23"/>
      <c r="AQ34" s="23"/>
      <c r="AR34" s="23"/>
      <c r="AS34" s="23"/>
      <c r="AT34" s="23"/>
      <c r="AU34" s="23"/>
      <c r="AV34" s="23"/>
      <c r="AW34" s="23"/>
    </row>
    <row r="35" spans="1:49" s="506" customFormat="1" ht="18.75" customHeight="1" x14ac:dyDescent="0.15">
      <c r="A35" s="26"/>
      <c r="B35" s="26"/>
      <c r="C35" s="26"/>
      <c r="D35" s="26"/>
      <c r="E35" s="26"/>
      <c r="F35" s="26"/>
      <c r="G35" s="26"/>
      <c r="H35" s="26"/>
      <c r="I35" s="26"/>
      <c r="J35" s="26"/>
      <c r="K35" s="26"/>
      <c r="L35" s="26"/>
      <c r="M35" s="26"/>
      <c r="N35" s="26"/>
      <c r="O35" s="26"/>
      <c r="P35" s="26"/>
      <c r="Q35" s="519"/>
      <c r="R35" s="66"/>
      <c r="S35" s="23"/>
      <c r="T35" s="23"/>
      <c r="U35" s="23"/>
      <c r="V35" s="23"/>
      <c r="W35" s="23"/>
      <c r="X35" s="23"/>
      <c r="Y35" s="23"/>
      <c r="Z35" s="23"/>
      <c r="AA35" s="23"/>
      <c r="AB35" s="23"/>
      <c r="AC35" s="23"/>
      <c r="AD35" s="23"/>
      <c r="AE35" s="26"/>
      <c r="AF35" s="26"/>
      <c r="AG35" s="26"/>
      <c r="AH35" s="26"/>
      <c r="AI35" s="26"/>
      <c r="AJ35" s="26"/>
      <c r="AK35" s="26"/>
      <c r="AL35" s="23"/>
      <c r="AM35" s="23"/>
      <c r="AN35" s="23"/>
      <c r="AO35" s="23"/>
      <c r="AP35" s="23"/>
      <c r="AQ35" s="23"/>
      <c r="AR35" s="23"/>
      <c r="AS35" s="23"/>
      <c r="AT35" s="23"/>
      <c r="AU35" s="23"/>
      <c r="AV35" s="23"/>
      <c r="AW35" s="23"/>
    </row>
    <row r="36" spans="1:49" s="506" customFormat="1" ht="18.75" customHeight="1" x14ac:dyDescent="0.15">
      <c r="A36" s="519"/>
      <c r="B36" s="519"/>
      <c r="C36" s="519"/>
      <c r="D36" s="519"/>
      <c r="E36" s="519"/>
      <c r="F36" s="519"/>
      <c r="G36" s="519"/>
      <c r="H36" s="519"/>
      <c r="I36" s="519"/>
      <c r="J36" s="519"/>
      <c r="K36" s="519"/>
      <c r="L36" s="519"/>
      <c r="M36" s="519"/>
      <c r="N36" s="519"/>
      <c r="O36" s="519"/>
      <c r="P36" s="519"/>
      <c r="Q36" s="519"/>
      <c r="R36" s="539"/>
      <c r="S36" s="539"/>
      <c r="T36" s="539"/>
      <c r="U36" s="539"/>
      <c r="V36" s="539"/>
      <c r="W36" s="539"/>
      <c r="X36" s="539"/>
      <c r="Y36" s="539"/>
      <c r="Z36" s="23"/>
      <c r="AA36" s="23"/>
      <c r="AB36" s="23"/>
      <c r="AC36" s="23"/>
      <c r="AD36" s="23"/>
      <c r="AE36" s="26"/>
      <c r="AF36" s="26"/>
      <c r="AG36" s="26"/>
      <c r="AH36" s="26"/>
      <c r="AI36" s="26"/>
      <c r="AJ36" s="26"/>
      <c r="AK36" s="26"/>
      <c r="AL36" s="23"/>
      <c r="AM36" s="23"/>
      <c r="AN36" s="23"/>
      <c r="AO36" s="23"/>
      <c r="AP36" s="23"/>
      <c r="AQ36" s="23"/>
      <c r="AR36" s="23"/>
      <c r="AS36" s="23"/>
      <c r="AT36" s="23"/>
      <c r="AU36" s="23"/>
      <c r="AV36" s="23"/>
      <c r="AW36" s="23"/>
    </row>
    <row r="37" spans="1:49" s="506" customFormat="1" ht="18.75" customHeight="1" x14ac:dyDescent="0.15">
      <c r="A37" s="519"/>
      <c r="B37" s="519"/>
      <c r="C37" s="519"/>
      <c r="D37" s="519"/>
      <c r="E37" s="519"/>
      <c r="F37" s="519"/>
      <c r="G37" s="519"/>
      <c r="H37" s="519"/>
      <c r="I37" s="519"/>
      <c r="J37" s="519"/>
      <c r="K37" s="519"/>
      <c r="L37" s="519"/>
      <c r="M37" s="519"/>
      <c r="N37" s="519"/>
      <c r="O37" s="519"/>
      <c r="P37" s="519"/>
      <c r="Q37" s="519"/>
      <c r="Y37" s="23"/>
      <c r="Z37" s="23"/>
      <c r="AA37" s="23"/>
      <c r="AB37" s="23"/>
      <c r="AC37" s="23"/>
      <c r="AD37" s="26"/>
      <c r="AE37" s="26"/>
      <c r="AF37" s="26"/>
      <c r="AG37" s="26"/>
      <c r="AH37" s="26"/>
      <c r="AI37" s="26"/>
      <c r="AJ37" s="26"/>
      <c r="AK37" s="23"/>
      <c r="AL37" s="23"/>
      <c r="AM37" s="23"/>
      <c r="AN37" s="23"/>
      <c r="AO37" s="23"/>
      <c r="AP37" s="23"/>
      <c r="AQ37" s="23"/>
      <c r="AR37" s="23"/>
      <c r="AS37" s="23"/>
      <c r="AT37" s="23"/>
      <c r="AU37" s="23"/>
      <c r="AV37" s="23"/>
    </row>
    <row r="38" spans="1:49" s="506" customFormat="1" ht="18.75" customHeight="1" x14ac:dyDescent="0.15">
      <c r="A38" s="519"/>
      <c r="B38" s="519"/>
      <c r="C38" s="519"/>
      <c r="D38" s="519"/>
      <c r="E38" s="519"/>
      <c r="F38" s="519"/>
      <c r="G38" s="519"/>
      <c r="H38" s="519"/>
      <c r="I38" s="519"/>
      <c r="J38" s="519"/>
      <c r="K38" s="519"/>
      <c r="L38" s="519"/>
      <c r="M38" s="519"/>
      <c r="N38" s="519"/>
      <c r="O38" s="519"/>
      <c r="P38" s="519"/>
      <c r="Q38" s="519"/>
      <c r="Y38" s="23"/>
      <c r="Z38" s="23"/>
      <c r="AA38" s="23"/>
      <c r="AB38" s="23"/>
      <c r="AC38" s="23"/>
      <c r="AD38" s="26"/>
      <c r="AE38" s="26"/>
      <c r="AF38" s="26"/>
      <c r="AG38" s="26"/>
      <c r="AH38" s="26"/>
      <c r="AI38" s="26"/>
      <c r="AJ38" s="26"/>
      <c r="AK38" s="23"/>
      <c r="AL38" s="23"/>
      <c r="AM38" s="23"/>
      <c r="AN38" s="23"/>
      <c r="AO38" s="23"/>
      <c r="AP38" s="23"/>
      <c r="AQ38" s="23"/>
      <c r="AR38" s="23"/>
      <c r="AS38" s="23"/>
      <c r="AT38" s="23"/>
      <c r="AU38" s="23"/>
      <c r="AV38" s="23"/>
    </row>
    <row r="39" spans="1:49" ht="18.75" customHeight="1" x14ac:dyDescent="0.15">
      <c r="A39" s="519"/>
      <c r="B39" s="519"/>
      <c r="C39" s="519"/>
      <c r="D39" s="519"/>
      <c r="E39" s="519"/>
      <c r="F39" s="519"/>
      <c r="G39" s="519"/>
      <c r="H39" s="519"/>
      <c r="I39" s="519"/>
      <c r="J39" s="519"/>
      <c r="K39" s="519"/>
      <c r="L39" s="519"/>
      <c r="M39" s="519"/>
      <c r="N39" s="519"/>
      <c r="O39" s="519"/>
      <c r="P39" s="519"/>
      <c r="Q39" s="519"/>
      <c r="R39" s="506"/>
      <c r="S39" s="23"/>
      <c r="T39" s="23"/>
      <c r="U39" s="23"/>
      <c r="V39" s="23"/>
      <c r="W39" s="23"/>
      <c r="X39" s="23"/>
      <c r="Y39" s="23"/>
      <c r="Z39" s="23"/>
      <c r="AA39" s="23"/>
      <c r="AB39" s="23"/>
      <c r="AC39" s="23"/>
      <c r="AD39" s="23"/>
      <c r="AL39" s="23"/>
      <c r="AM39" s="23"/>
      <c r="AN39" s="23"/>
      <c r="AO39" s="23"/>
      <c r="AP39" s="23"/>
      <c r="AQ39" s="23"/>
      <c r="AR39" s="23"/>
      <c r="AS39" s="23"/>
      <c r="AT39" s="23"/>
      <c r="AU39" s="23"/>
      <c r="AV39" s="23"/>
      <c r="AW39" s="23"/>
    </row>
    <row r="40" spans="1:49" ht="18.75" customHeight="1" x14ac:dyDescent="0.15">
      <c r="A40" s="519"/>
      <c r="B40" s="519"/>
      <c r="C40" s="519"/>
      <c r="D40" s="519"/>
      <c r="E40" s="519"/>
      <c r="F40" s="519"/>
      <c r="G40" s="519"/>
      <c r="H40" s="519"/>
      <c r="I40" s="519"/>
      <c r="J40" s="519"/>
      <c r="K40" s="519"/>
      <c r="L40" s="519"/>
      <c r="M40" s="519"/>
      <c r="N40" s="519"/>
      <c r="O40" s="519"/>
      <c r="P40" s="519"/>
      <c r="Q40" s="519"/>
      <c r="R40" s="506"/>
      <c r="S40" s="23"/>
      <c r="T40" s="23"/>
      <c r="U40" s="23"/>
      <c r="V40" s="23"/>
      <c r="W40" s="23"/>
      <c r="X40" s="23"/>
      <c r="Y40" s="23"/>
      <c r="Z40" s="23"/>
      <c r="AA40" s="23"/>
      <c r="AB40" s="23"/>
      <c r="AC40" s="23"/>
      <c r="AD40" s="23"/>
      <c r="AL40" s="23"/>
      <c r="AM40" s="23"/>
      <c r="AN40" s="23"/>
      <c r="AO40" s="23"/>
      <c r="AP40" s="23"/>
      <c r="AQ40" s="23"/>
      <c r="AR40" s="23"/>
      <c r="AS40" s="23"/>
      <c r="AT40" s="23"/>
      <c r="AU40" s="23"/>
      <c r="AV40" s="23"/>
      <c r="AW40" s="23"/>
    </row>
    <row r="41" spans="1:49" ht="18.75" customHeight="1" x14ac:dyDescent="0.15">
      <c r="A41" s="519"/>
      <c r="B41" s="519"/>
      <c r="C41" s="519"/>
      <c r="D41" s="519"/>
      <c r="E41" s="519"/>
      <c r="F41" s="519"/>
      <c r="G41" s="519"/>
      <c r="H41" s="519"/>
      <c r="I41" s="519"/>
      <c r="J41" s="519"/>
      <c r="K41" s="519"/>
      <c r="L41" s="519"/>
      <c r="M41" s="519"/>
      <c r="N41" s="519"/>
      <c r="O41" s="519"/>
      <c r="P41" s="519"/>
      <c r="Q41" s="519"/>
      <c r="R41" s="506"/>
      <c r="AL41" s="23"/>
      <c r="AM41" s="23"/>
      <c r="AN41" s="23"/>
      <c r="AO41" s="23"/>
      <c r="AP41" s="23"/>
      <c r="AQ41" s="23"/>
      <c r="AR41" s="23"/>
      <c r="AS41" s="23"/>
      <c r="AT41" s="23"/>
      <c r="AU41" s="23"/>
      <c r="AV41" s="23"/>
      <c r="AW41" s="23"/>
    </row>
    <row r="42" spans="1:49" ht="18.75" customHeight="1" x14ac:dyDescent="0.4">
      <c r="A42" s="519"/>
      <c r="B42" s="519"/>
      <c r="C42" s="519"/>
      <c r="D42" s="519"/>
      <c r="E42" s="519"/>
      <c r="F42" s="519"/>
      <c r="G42" s="519"/>
      <c r="H42" s="519"/>
      <c r="I42" s="519"/>
      <c r="J42" s="519"/>
      <c r="K42" s="519"/>
      <c r="L42" s="519"/>
      <c r="M42" s="519"/>
      <c r="N42" s="519"/>
      <c r="O42" s="519"/>
      <c r="P42" s="519"/>
      <c r="Q42" s="519"/>
      <c r="R42" s="23"/>
      <c r="AL42" s="23"/>
      <c r="AM42" s="23"/>
      <c r="AN42" s="23"/>
      <c r="AO42" s="23"/>
      <c r="AP42" s="23"/>
      <c r="AQ42" s="23"/>
      <c r="AR42" s="23"/>
      <c r="AS42" s="23"/>
      <c r="AT42" s="23"/>
      <c r="AU42" s="23"/>
      <c r="AV42" s="23"/>
      <c r="AW42" s="23"/>
    </row>
    <row r="43" spans="1:49" ht="18.75" customHeight="1" x14ac:dyDescent="0.4">
      <c r="R43" s="23"/>
      <c r="AL43" s="23"/>
      <c r="AM43" s="23"/>
      <c r="AN43" s="23"/>
      <c r="AO43" s="23"/>
      <c r="AP43" s="23"/>
      <c r="AQ43" s="23"/>
      <c r="AR43" s="23"/>
      <c r="AS43" s="23"/>
      <c r="AT43" s="23"/>
      <c r="AU43" s="23"/>
      <c r="AV43" s="23"/>
      <c r="AW43" s="23"/>
    </row>
    <row r="44" spans="1:49" ht="18.75" customHeight="1" x14ac:dyDescent="0.4">
      <c r="R44" s="23"/>
      <c r="AL44" s="23"/>
      <c r="AM44" s="23"/>
      <c r="AN44" s="23"/>
      <c r="AO44" s="23"/>
      <c r="AP44" s="23"/>
      <c r="AQ44" s="23"/>
      <c r="AR44" s="23"/>
      <c r="AS44" s="23"/>
      <c r="AT44" s="23"/>
      <c r="AU44" s="23"/>
      <c r="AV44" s="23"/>
      <c r="AW44" s="23"/>
    </row>
    <row r="45" spans="1:49" ht="18.75" customHeight="1" x14ac:dyDescent="0.4">
      <c r="R45" s="23"/>
      <c r="AL45" s="23"/>
      <c r="AM45" s="23"/>
      <c r="AN45" s="23"/>
      <c r="AO45" s="23"/>
      <c r="AP45" s="23"/>
      <c r="AQ45" s="23"/>
      <c r="AR45" s="23"/>
      <c r="AS45" s="23"/>
      <c r="AT45" s="23"/>
      <c r="AU45" s="23"/>
      <c r="AV45" s="23"/>
      <c r="AW45" s="23"/>
    </row>
    <row r="46" spans="1:49" ht="18.75" customHeight="1" x14ac:dyDescent="0.4">
      <c r="R46" s="23"/>
      <c r="AL46" s="23"/>
      <c r="AM46" s="23"/>
      <c r="AN46" s="23"/>
      <c r="AO46" s="23"/>
      <c r="AP46" s="23"/>
      <c r="AQ46" s="23"/>
      <c r="AR46" s="23"/>
      <c r="AS46" s="23"/>
      <c r="AT46" s="23"/>
      <c r="AU46" s="23"/>
      <c r="AV46" s="23"/>
      <c r="AW46" s="23"/>
    </row>
    <row r="47" spans="1:49" ht="18.75" customHeight="1" x14ac:dyDescent="0.4">
      <c r="A47" s="23"/>
      <c r="B47" s="23"/>
      <c r="C47" s="23"/>
      <c r="D47" s="23"/>
      <c r="E47" s="23"/>
      <c r="F47" s="23"/>
      <c r="G47" s="23"/>
      <c r="H47" s="23"/>
      <c r="I47" s="23"/>
      <c r="J47" s="23"/>
      <c r="K47" s="23"/>
      <c r="L47" s="23"/>
      <c r="M47" s="23"/>
      <c r="N47" s="503"/>
      <c r="O47" s="504"/>
      <c r="P47" s="516"/>
      <c r="Q47" s="507"/>
      <c r="R47" s="23"/>
      <c r="AL47" s="23"/>
      <c r="AM47" s="23"/>
      <c r="AN47" s="23"/>
      <c r="AO47" s="23"/>
      <c r="AP47" s="23"/>
      <c r="AQ47" s="23"/>
      <c r="AR47" s="23"/>
      <c r="AS47" s="23"/>
      <c r="AT47" s="23"/>
      <c r="AU47" s="23"/>
      <c r="AV47" s="23"/>
      <c r="AW47" s="23"/>
    </row>
    <row r="48" spans="1:49" ht="18.75" customHeight="1" x14ac:dyDescent="0.15">
      <c r="A48" s="23"/>
      <c r="B48" s="23"/>
      <c r="C48" s="23"/>
      <c r="D48" s="23"/>
      <c r="E48" s="23"/>
      <c r="F48" s="23"/>
      <c r="G48" s="23"/>
      <c r="H48" s="23"/>
      <c r="I48" s="23"/>
      <c r="J48" s="23"/>
      <c r="K48" s="23"/>
      <c r="L48" s="23"/>
      <c r="M48" s="23"/>
      <c r="N48" s="506"/>
      <c r="O48" s="506"/>
      <c r="P48" s="506"/>
      <c r="Q48" s="506"/>
      <c r="R48" s="23"/>
      <c r="AL48" s="23"/>
      <c r="AM48" s="23"/>
      <c r="AN48" s="23"/>
      <c r="AO48" s="23"/>
      <c r="AP48" s="23"/>
      <c r="AQ48" s="23"/>
      <c r="AR48" s="23"/>
      <c r="AS48" s="23"/>
      <c r="AT48" s="23"/>
      <c r="AU48" s="23"/>
      <c r="AV48" s="23"/>
      <c r="AW48" s="23"/>
    </row>
    <row r="49" spans="1:49" ht="18.75" customHeight="1" x14ac:dyDescent="0.15">
      <c r="A49" s="23"/>
      <c r="B49" s="23"/>
      <c r="C49" s="23"/>
      <c r="D49" s="23"/>
      <c r="E49" s="23"/>
      <c r="F49" s="23"/>
      <c r="G49" s="23"/>
      <c r="H49" s="23"/>
      <c r="I49" s="23"/>
      <c r="J49" s="23"/>
      <c r="K49" s="23"/>
      <c r="L49" s="23"/>
      <c r="M49" s="23"/>
      <c r="N49" s="506"/>
      <c r="O49" s="506"/>
      <c r="P49" s="506"/>
      <c r="Q49" s="506"/>
      <c r="AL49" s="23"/>
      <c r="AM49" s="23"/>
      <c r="AN49" s="23"/>
      <c r="AO49" s="23"/>
      <c r="AP49" s="23"/>
      <c r="AQ49" s="23"/>
      <c r="AR49" s="23"/>
      <c r="AS49" s="23"/>
      <c r="AT49" s="23"/>
      <c r="AU49" s="23"/>
      <c r="AV49" s="23"/>
      <c r="AW49" s="23"/>
    </row>
    <row r="50" spans="1:49" ht="18.75" customHeight="1" x14ac:dyDescent="0.15">
      <c r="A50" s="23"/>
      <c r="B50" s="23"/>
      <c r="C50" s="23"/>
      <c r="D50" s="23"/>
      <c r="E50" s="23"/>
      <c r="F50" s="23"/>
      <c r="G50" s="23"/>
      <c r="H50" s="23"/>
      <c r="I50" s="23"/>
      <c r="J50" s="23"/>
      <c r="K50" s="23"/>
      <c r="L50" s="23"/>
      <c r="M50" s="23"/>
      <c r="N50" s="506"/>
      <c r="O50" s="506"/>
      <c r="P50" s="506"/>
      <c r="Q50" s="506"/>
      <c r="AL50" s="23"/>
      <c r="AM50" s="23"/>
      <c r="AN50" s="23"/>
      <c r="AO50" s="23"/>
      <c r="AP50" s="23"/>
      <c r="AQ50" s="23"/>
      <c r="AR50" s="23"/>
      <c r="AS50" s="23"/>
      <c r="AT50" s="23"/>
      <c r="AU50" s="23"/>
      <c r="AV50" s="23"/>
      <c r="AW50" s="23"/>
    </row>
    <row r="51" spans="1:49" ht="18.75" customHeight="1" x14ac:dyDescent="0.15">
      <c r="A51" s="23"/>
      <c r="B51" s="23"/>
      <c r="C51" s="23"/>
      <c r="D51" s="23"/>
      <c r="E51" s="23"/>
      <c r="F51" s="23"/>
      <c r="G51" s="23"/>
      <c r="H51" s="23"/>
      <c r="I51" s="23"/>
      <c r="J51" s="23"/>
      <c r="K51" s="23"/>
      <c r="L51" s="23"/>
      <c r="M51" s="23"/>
      <c r="N51" s="506"/>
      <c r="O51" s="506"/>
      <c r="P51" s="506"/>
      <c r="Q51" s="506"/>
      <c r="AL51" s="23"/>
      <c r="AM51" s="23"/>
      <c r="AN51" s="23"/>
      <c r="AO51" s="23"/>
      <c r="AP51" s="23"/>
      <c r="AQ51" s="23"/>
      <c r="AR51" s="23"/>
      <c r="AS51" s="23"/>
      <c r="AT51" s="23"/>
      <c r="AU51" s="23"/>
      <c r="AV51" s="23"/>
      <c r="AW51" s="23"/>
    </row>
    <row r="52" spans="1:49" x14ac:dyDescent="0.4">
      <c r="A52" s="23"/>
      <c r="B52" s="23"/>
      <c r="C52" s="23"/>
      <c r="D52" s="23"/>
      <c r="E52" s="23"/>
      <c r="F52" s="23"/>
      <c r="G52" s="23"/>
      <c r="H52" s="23"/>
      <c r="I52" s="23"/>
      <c r="J52" s="23"/>
      <c r="K52" s="23"/>
      <c r="L52" s="23"/>
      <c r="M52" s="23"/>
      <c r="AL52" s="23"/>
      <c r="AM52" s="23"/>
      <c r="AN52" s="23"/>
      <c r="AO52" s="23"/>
      <c r="AP52" s="23"/>
      <c r="AQ52" s="23"/>
      <c r="AR52" s="23"/>
      <c r="AS52" s="23"/>
      <c r="AT52" s="23"/>
      <c r="AU52" s="23"/>
      <c r="AV52" s="23"/>
      <c r="AW52" s="23"/>
    </row>
    <row r="53" spans="1:49" x14ac:dyDescent="0.4">
      <c r="A53" s="23"/>
      <c r="B53" s="23"/>
      <c r="C53" s="23"/>
      <c r="D53" s="23"/>
      <c r="E53" s="23"/>
      <c r="F53" s="23"/>
      <c r="G53" s="23"/>
      <c r="H53" s="23"/>
      <c r="I53" s="23"/>
      <c r="J53" s="23"/>
      <c r="K53" s="23"/>
      <c r="L53" s="23"/>
      <c r="M53" s="23"/>
      <c r="AA53" s="508"/>
      <c r="AB53" s="508"/>
      <c r="AC53" s="508"/>
      <c r="AD53" s="508"/>
      <c r="AE53" s="508"/>
      <c r="AF53" s="508"/>
      <c r="AG53" s="508"/>
      <c r="AH53" s="508"/>
      <c r="AL53" s="23"/>
      <c r="AM53" s="23"/>
      <c r="AN53" s="23"/>
      <c r="AO53" s="23"/>
      <c r="AP53" s="23"/>
      <c r="AQ53" s="23"/>
      <c r="AR53" s="23"/>
      <c r="AS53" s="23"/>
      <c r="AT53" s="23"/>
      <c r="AU53" s="23"/>
      <c r="AV53" s="23"/>
      <c r="AW53" s="23"/>
    </row>
    <row r="54" spans="1:49" x14ac:dyDescent="0.15">
      <c r="A54" s="23"/>
      <c r="B54" s="23"/>
      <c r="C54" s="23"/>
      <c r="D54" s="23"/>
      <c r="E54" s="23"/>
      <c r="F54" s="23"/>
      <c r="G54" s="23"/>
      <c r="H54" s="23"/>
      <c r="I54" s="23"/>
      <c r="J54" s="23"/>
      <c r="K54" s="23"/>
      <c r="L54" s="23"/>
      <c r="M54" s="23"/>
      <c r="S54" s="517"/>
      <c r="T54" s="517"/>
      <c r="U54" s="517"/>
      <c r="V54" s="517"/>
      <c r="W54" s="517"/>
      <c r="X54" s="90"/>
      <c r="Y54" s="90"/>
      <c r="Z54" s="90"/>
      <c r="AA54" s="509"/>
      <c r="AB54" s="509"/>
      <c r="AC54" s="510"/>
      <c r="AD54" s="509"/>
      <c r="AE54" s="509"/>
      <c r="AF54" s="510"/>
      <c r="AG54" s="509"/>
      <c r="AH54" s="511"/>
      <c r="AI54" s="515"/>
      <c r="AJ54" s="505"/>
      <c r="AK54" s="517"/>
      <c r="AL54" s="506"/>
      <c r="AM54" s="506"/>
      <c r="AN54" s="506"/>
      <c r="AO54" s="506"/>
      <c r="AP54" s="506"/>
      <c r="AQ54" s="506"/>
      <c r="AR54" s="506"/>
      <c r="AS54" s="506"/>
      <c r="AT54" s="506"/>
      <c r="AU54" s="506"/>
      <c r="AV54" s="506"/>
      <c r="AW54" s="506"/>
    </row>
    <row r="55" spans="1:49" x14ac:dyDescent="0.15">
      <c r="A55" s="23"/>
      <c r="B55" s="23"/>
      <c r="C55" s="23"/>
      <c r="D55" s="23"/>
      <c r="E55" s="23"/>
      <c r="F55" s="23"/>
      <c r="G55" s="23"/>
      <c r="H55" s="23"/>
      <c r="I55" s="23"/>
      <c r="J55" s="23"/>
      <c r="K55" s="23"/>
      <c r="L55" s="23"/>
      <c r="M55" s="23"/>
      <c r="S55" s="506"/>
      <c r="T55" s="506"/>
      <c r="U55" s="506"/>
      <c r="V55" s="506"/>
      <c r="W55" s="506"/>
      <c r="X55" s="506"/>
      <c r="Y55" s="506"/>
      <c r="Z55" s="506"/>
      <c r="AA55" s="1833"/>
      <c r="AB55" s="1833"/>
      <c r="AC55" s="1833"/>
      <c r="AD55" s="1834"/>
      <c r="AE55" s="1834"/>
      <c r="AF55" s="1834"/>
      <c r="AG55" s="1834"/>
      <c r="AH55" s="1835"/>
      <c r="AI55" s="517"/>
      <c r="AJ55" s="517"/>
      <c r="AK55" s="517"/>
      <c r="AL55" s="506"/>
      <c r="AM55" s="506"/>
      <c r="AN55" s="506"/>
      <c r="AO55" s="506"/>
      <c r="AP55" s="506"/>
      <c r="AQ55" s="506"/>
      <c r="AR55" s="506"/>
      <c r="AS55" s="506"/>
      <c r="AT55" s="506"/>
      <c r="AU55" s="506"/>
      <c r="AV55" s="506"/>
      <c r="AW55" s="506"/>
    </row>
    <row r="56" spans="1:49" ht="18.75" customHeight="1" x14ac:dyDescent="0.15">
      <c r="A56" s="23"/>
      <c r="B56" s="23"/>
      <c r="C56" s="23"/>
      <c r="D56" s="23"/>
      <c r="E56" s="23"/>
      <c r="F56" s="23"/>
      <c r="G56" s="23"/>
      <c r="H56" s="23"/>
      <c r="I56" s="23"/>
      <c r="J56" s="23"/>
      <c r="K56" s="23"/>
      <c r="L56" s="23"/>
      <c r="M56" s="23"/>
      <c r="S56" s="506"/>
      <c r="T56" s="506"/>
      <c r="U56" s="506"/>
      <c r="V56" s="506"/>
      <c r="W56" s="506"/>
      <c r="X56" s="506"/>
      <c r="Y56" s="506"/>
      <c r="Z56" s="506"/>
      <c r="AA56" s="1833"/>
      <c r="AB56" s="1833"/>
      <c r="AC56" s="1833"/>
      <c r="AD56" s="1834"/>
      <c r="AE56" s="1834"/>
      <c r="AF56" s="1834"/>
      <c r="AG56" s="1834"/>
      <c r="AH56" s="1835"/>
      <c r="AI56" s="517"/>
      <c r="AJ56" s="517"/>
      <c r="AK56" s="517"/>
      <c r="AL56" s="506"/>
      <c r="AM56" s="506"/>
      <c r="AN56" s="506"/>
      <c r="AO56" s="506"/>
      <c r="AP56" s="506"/>
      <c r="AQ56" s="506"/>
      <c r="AR56" s="506"/>
      <c r="AS56" s="506"/>
      <c r="AT56" s="506"/>
      <c r="AU56" s="506"/>
      <c r="AV56" s="506"/>
      <c r="AW56" s="506"/>
    </row>
    <row r="57" spans="1:49" ht="18.75" customHeight="1" x14ac:dyDescent="0.15">
      <c r="A57" s="23"/>
      <c r="B57" s="23"/>
      <c r="C57" s="23"/>
      <c r="D57" s="23"/>
      <c r="E57" s="23"/>
      <c r="F57" s="23"/>
      <c r="G57" s="23"/>
      <c r="H57" s="23"/>
      <c r="I57" s="23"/>
      <c r="J57" s="23"/>
      <c r="K57" s="23"/>
      <c r="L57" s="23"/>
      <c r="M57" s="23"/>
      <c r="S57" s="506"/>
      <c r="T57" s="506"/>
      <c r="U57" s="506"/>
      <c r="V57" s="506"/>
      <c r="W57" s="506"/>
      <c r="X57" s="506"/>
      <c r="Y57" s="506"/>
      <c r="Z57" s="506"/>
      <c r="AA57" s="1833"/>
      <c r="AB57" s="1833"/>
      <c r="AC57" s="1833"/>
      <c r="AD57" s="1828"/>
      <c r="AE57" s="1834"/>
      <c r="AF57" s="1834"/>
      <c r="AG57" s="1828"/>
      <c r="AH57" s="1828"/>
      <c r="AI57" s="517"/>
      <c r="AJ57" s="517"/>
      <c r="AK57" s="517"/>
      <c r="AL57" s="506"/>
      <c r="AM57" s="506"/>
      <c r="AN57" s="506"/>
      <c r="AO57" s="506"/>
      <c r="AP57" s="506"/>
      <c r="AQ57" s="506"/>
      <c r="AR57" s="506"/>
      <c r="AS57" s="506"/>
      <c r="AT57" s="506"/>
      <c r="AU57" s="506"/>
      <c r="AV57" s="506"/>
      <c r="AW57" s="506"/>
    </row>
    <row r="58" spans="1:49" ht="18.75" customHeight="1" x14ac:dyDescent="0.15">
      <c r="S58" s="506"/>
      <c r="T58" s="506"/>
      <c r="U58" s="506"/>
      <c r="V58" s="506"/>
      <c r="W58" s="506"/>
      <c r="X58" s="506"/>
      <c r="Y58" s="506"/>
      <c r="Z58" s="506"/>
      <c r="AA58" s="1833"/>
      <c r="AB58" s="1833"/>
      <c r="AC58" s="1833"/>
      <c r="AD58" s="1828"/>
      <c r="AE58" s="1834"/>
      <c r="AF58" s="1834"/>
      <c r="AG58" s="1828"/>
      <c r="AH58" s="1828"/>
      <c r="AI58" s="517"/>
      <c r="AJ58" s="517"/>
      <c r="AK58" s="517"/>
      <c r="AL58" s="506"/>
      <c r="AM58" s="506"/>
      <c r="AN58" s="506"/>
      <c r="AO58" s="506"/>
      <c r="AP58" s="506"/>
      <c r="AQ58" s="506"/>
      <c r="AR58" s="506"/>
      <c r="AS58" s="506"/>
      <c r="AT58" s="506"/>
      <c r="AU58" s="506"/>
      <c r="AV58" s="506"/>
      <c r="AW58" s="506"/>
    </row>
    <row r="59" spans="1:49" s="506" customFormat="1" ht="18.75"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508"/>
      <c r="AB59" s="508"/>
      <c r="AC59" s="508"/>
      <c r="AD59" s="508"/>
      <c r="AE59" s="508"/>
      <c r="AF59" s="508"/>
      <c r="AG59" s="508"/>
      <c r="AH59" s="508"/>
      <c r="AI59" s="26"/>
      <c r="AJ59" s="26"/>
      <c r="AK59" s="26"/>
      <c r="AL59" s="23"/>
      <c r="AM59" s="23"/>
      <c r="AN59" s="23"/>
      <c r="AO59" s="23"/>
      <c r="AP59" s="23"/>
      <c r="AQ59" s="23"/>
      <c r="AR59" s="23"/>
      <c r="AS59" s="23"/>
      <c r="AT59" s="23"/>
      <c r="AU59" s="23"/>
      <c r="AV59" s="23"/>
      <c r="AW59" s="23"/>
    </row>
    <row r="60" spans="1:49" s="506" customFormat="1" ht="18.75"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3"/>
      <c r="AM60" s="23"/>
      <c r="AN60" s="23"/>
      <c r="AO60" s="23"/>
      <c r="AP60" s="23"/>
      <c r="AQ60" s="23"/>
      <c r="AR60" s="23"/>
      <c r="AS60" s="23"/>
      <c r="AT60" s="23"/>
      <c r="AU60" s="23"/>
      <c r="AV60" s="23"/>
      <c r="AW60" s="23"/>
    </row>
    <row r="61" spans="1:49" s="506" customFormat="1" ht="18.75"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3"/>
      <c r="AM61" s="23"/>
      <c r="AN61" s="23"/>
      <c r="AO61" s="23"/>
      <c r="AP61" s="23"/>
      <c r="AQ61" s="23"/>
      <c r="AR61" s="23"/>
      <c r="AS61" s="23"/>
      <c r="AT61" s="23"/>
      <c r="AU61" s="23"/>
      <c r="AV61" s="23"/>
      <c r="AW61" s="23"/>
    </row>
    <row r="62" spans="1:49" s="506" customFormat="1" ht="18.75" customHeight="1" x14ac:dyDescent="0.15">
      <c r="A62" s="26"/>
      <c r="B62" s="26"/>
      <c r="C62" s="26"/>
      <c r="D62" s="26"/>
      <c r="E62" s="26"/>
      <c r="F62" s="26"/>
      <c r="G62" s="26"/>
      <c r="H62" s="26"/>
      <c r="I62" s="26"/>
      <c r="J62" s="26"/>
      <c r="K62" s="26"/>
      <c r="L62" s="26"/>
      <c r="M62" s="26"/>
      <c r="N62" s="26"/>
      <c r="O62" s="26"/>
      <c r="P62" s="26"/>
      <c r="Q62" s="26"/>
      <c r="R62" s="517"/>
      <c r="S62" s="26"/>
      <c r="T62" s="26"/>
      <c r="U62" s="26"/>
      <c r="V62" s="26"/>
      <c r="W62" s="26"/>
      <c r="X62" s="26"/>
      <c r="Y62" s="26"/>
      <c r="Z62" s="26"/>
      <c r="AA62" s="26"/>
      <c r="AB62" s="26"/>
      <c r="AC62" s="26"/>
      <c r="AD62" s="26"/>
      <c r="AE62" s="26"/>
      <c r="AF62" s="26"/>
      <c r="AG62" s="26"/>
      <c r="AH62" s="26"/>
      <c r="AI62" s="26"/>
      <c r="AJ62" s="26"/>
      <c r="AK62" s="26"/>
      <c r="AL62" s="23"/>
      <c r="AM62" s="23"/>
      <c r="AN62" s="23"/>
      <c r="AO62" s="23"/>
      <c r="AP62" s="23"/>
      <c r="AQ62" s="23"/>
      <c r="AR62" s="23"/>
      <c r="AS62" s="23"/>
      <c r="AT62" s="23"/>
      <c r="AU62" s="23"/>
      <c r="AV62" s="23"/>
      <c r="AW62" s="23"/>
    </row>
    <row r="63" spans="1:49" s="506" customFormat="1" ht="18.75" customHeight="1" x14ac:dyDescent="0.15">
      <c r="A63" s="26"/>
      <c r="B63" s="26"/>
      <c r="C63" s="26"/>
      <c r="D63" s="26"/>
      <c r="E63" s="26"/>
      <c r="F63" s="26"/>
      <c r="G63" s="26"/>
      <c r="H63" s="26"/>
      <c r="I63" s="26"/>
      <c r="J63" s="26"/>
      <c r="K63" s="26"/>
      <c r="L63" s="26"/>
      <c r="M63" s="26"/>
      <c r="N63" s="26"/>
      <c r="O63" s="26"/>
      <c r="P63" s="26"/>
      <c r="Q63" s="26"/>
      <c r="S63" s="26"/>
      <c r="T63" s="26"/>
      <c r="U63" s="26"/>
      <c r="V63" s="26"/>
      <c r="W63" s="26"/>
      <c r="X63" s="26"/>
      <c r="Y63" s="26"/>
      <c r="Z63" s="26"/>
      <c r="AA63" s="26"/>
      <c r="AB63" s="26"/>
      <c r="AC63" s="26"/>
      <c r="AD63" s="26"/>
      <c r="AE63" s="26"/>
      <c r="AF63" s="26"/>
      <c r="AG63" s="26"/>
      <c r="AH63" s="26"/>
      <c r="AI63" s="26"/>
      <c r="AJ63" s="26"/>
      <c r="AK63" s="26"/>
      <c r="AL63" s="23"/>
      <c r="AM63" s="23"/>
      <c r="AN63" s="23"/>
      <c r="AO63" s="23"/>
      <c r="AP63" s="23"/>
      <c r="AQ63" s="23"/>
      <c r="AR63" s="23"/>
      <c r="AS63" s="23"/>
      <c r="AT63" s="23"/>
      <c r="AU63" s="23"/>
      <c r="AV63" s="23"/>
      <c r="AW63" s="23"/>
    </row>
    <row r="64" spans="1:49" ht="18.75" customHeight="1" x14ac:dyDescent="0.15">
      <c r="R64" s="506"/>
      <c r="AL64" s="23"/>
      <c r="AM64" s="23"/>
      <c r="AN64" s="23"/>
      <c r="AO64" s="23"/>
      <c r="AP64" s="23"/>
      <c r="AQ64" s="23"/>
      <c r="AR64" s="23"/>
      <c r="AS64" s="23"/>
      <c r="AT64" s="23"/>
      <c r="AU64" s="23"/>
      <c r="AV64" s="23"/>
      <c r="AW64" s="23"/>
    </row>
    <row r="65" spans="18:49" ht="18.75" customHeight="1" x14ac:dyDescent="0.15">
      <c r="R65" s="506"/>
      <c r="AL65" s="23"/>
      <c r="AM65" s="23"/>
      <c r="AN65" s="23"/>
      <c r="AO65" s="23"/>
      <c r="AP65" s="23"/>
      <c r="AQ65" s="23"/>
      <c r="AR65" s="23"/>
      <c r="AS65" s="23"/>
      <c r="AT65" s="23"/>
      <c r="AU65" s="23"/>
      <c r="AV65" s="23"/>
      <c r="AW65" s="23"/>
    </row>
    <row r="66" spans="18:49" ht="18.75" customHeight="1" x14ac:dyDescent="0.15">
      <c r="R66" s="506"/>
      <c r="AL66" s="23"/>
      <c r="AM66" s="23"/>
      <c r="AN66" s="23"/>
      <c r="AO66" s="23"/>
      <c r="AP66" s="23"/>
      <c r="AQ66" s="23"/>
      <c r="AR66" s="23"/>
      <c r="AS66" s="23"/>
      <c r="AT66" s="23"/>
      <c r="AU66" s="23"/>
      <c r="AV66" s="23"/>
      <c r="AW66" s="23"/>
    </row>
    <row r="67" spans="18:49" ht="18.75" customHeight="1" x14ac:dyDescent="0.4">
      <c r="AL67" s="23"/>
      <c r="AM67" s="23"/>
      <c r="AN67" s="23"/>
      <c r="AO67" s="23"/>
      <c r="AP67" s="23"/>
      <c r="AQ67" s="23"/>
      <c r="AR67" s="23"/>
      <c r="AS67" s="23"/>
      <c r="AT67" s="23"/>
      <c r="AU67" s="23"/>
      <c r="AV67" s="23"/>
      <c r="AW67" s="23"/>
    </row>
    <row r="68" spans="18:49" ht="18.75" customHeight="1" x14ac:dyDescent="0.4"/>
    <row r="69" spans="18:49" ht="18.75" customHeight="1" x14ac:dyDescent="0.4"/>
    <row r="70" spans="18:49" ht="18.75" customHeight="1" x14ac:dyDescent="0.4"/>
    <row r="71" spans="18:49" ht="18.75" customHeight="1" x14ac:dyDescent="0.4"/>
    <row r="72" spans="18:49" ht="18.75" customHeight="1" x14ac:dyDescent="0.4"/>
    <row r="73" spans="18:49" ht="18.75" customHeight="1" x14ac:dyDescent="0.4"/>
    <row r="74" spans="18:49" ht="18.75" customHeight="1" x14ac:dyDescent="0.4"/>
    <row r="75" spans="18:49" ht="18.75" customHeight="1" x14ac:dyDescent="0.4"/>
    <row r="76" spans="18:49" ht="18.75" customHeight="1" x14ac:dyDescent="0.4"/>
    <row r="77" spans="18:49" ht="18.75" customHeight="1" x14ac:dyDescent="0.4"/>
    <row r="78" spans="18:49" ht="18.75" customHeight="1" x14ac:dyDescent="0.4"/>
    <row r="79" spans="18:49" ht="18.75" customHeight="1" x14ac:dyDescent="0.4"/>
    <row r="80" spans="18:49" ht="18.75" customHeight="1" x14ac:dyDescent="0.4"/>
    <row r="81" ht="18.75" customHeight="1" x14ac:dyDescent="0.4"/>
    <row r="82" ht="18.75" customHeight="1" x14ac:dyDescent="0.4"/>
    <row r="83" s="26" customFormat="1" ht="18.75" customHeight="1" x14ac:dyDescent="0.4"/>
    <row r="84" s="26" customFormat="1" ht="18.75" customHeight="1" x14ac:dyDescent="0.4"/>
    <row r="85" s="26" customFormat="1" ht="18.75" customHeight="1" x14ac:dyDescent="0.4"/>
    <row r="86" s="26" customFormat="1" ht="18.75" customHeight="1" x14ac:dyDescent="0.4"/>
    <row r="87" s="26" customFormat="1" ht="18.75" customHeight="1" x14ac:dyDescent="0.4"/>
    <row r="88" s="26" customFormat="1" ht="18.75" customHeight="1" x14ac:dyDescent="0.4"/>
    <row r="89" s="26" customFormat="1" ht="18.75" customHeight="1" x14ac:dyDescent="0.4"/>
    <row r="90" s="26" customFormat="1" ht="18.75" customHeight="1" x14ac:dyDescent="0.4"/>
    <row r="91" s="26" customFormat="1" ht="18.75" customHeight="1" x14ac:dyDescent="0.4"/>
    <row r="92" s="26" customFormat="1" ht="18.75" customHeight="1" x14ac:dyDescent="0.4"/>
    <row r="93" s="26" customFormat="1" ht="18.75" customHeight="1" x14ac:dyDescent="0.4"/>
    <row r="94" s="26" customFormat="1" ht="18.75" customHeight="1" x14ac:dyDescent="0.4"/>
    <row r="95" s="26" customFormat="1" ht="18.75" customHeight="1" x14ac:dyDescent="0.4"/>
    <row r="96" s="26" customFormat="1" ht="18.75" customHeight="1" x14ac:dyDescent="0.4"/>
    <row r="97" s="26" customFormat="1" ht="18.75" customHeight="1" x14ac:dyDescent="0.4"/>
    <row r="98" s="26" customFormat="1" ht="18.75" customHeight="1" x14ac:dyDescent="0.4"/>
    <row r="99" s="26" customFormat="1" ht="18.75" customHeight="1" x14ac:dyDescent="0.4"/>
    <row r="100" s="26" customFormat="1" ht="18.75" customHeight="1" x14ac:dyDescent="0.4"/>
    <row r="101" s="26" customFormat="1" ht="18.75" customHeight="1" x14ac:dyDescent="0.4"/>
    <row r="102" s="26" customFormat="1" ht="18.75" customHeight="1" x14ac:dyDescent="0.4"/>
    <row r="103" s="26" customFormat="1" ht="18.75" customHeight="1" x14ac:dyDescent="0.4"/>
    <row r="104" s="26" customFormat="1" ht="18.75" customHeight="1" x14ac:dyDescent="0.4"/>
    <row r="105" s="26" customFormat="1" ht="18.75" customHeight="1" x14ac:dyDescent="0.4"/>
    <row r="106" s="26" customFormat="1" ht="18.75" customHeight="1" x14ac:dyDescent="0.4"/>
    <row r="107" s="26" customFormat="1" ht="18.75" customHeight="1" x14ac:dyDescent="0.4"/>
    <row r="108" s="26" customFormat="1" ht="18.75" customHeight="1" x14ac:dyDescent="0.4"/>
    <row r="109" s="26" customFormat="1" ht="18.75" customHeight="1" x14ac:dyDescent="0.4"/>
    <row r="110" s="26" customFormat="1" ht="18.75" customHeight="1" x14ac:dyDescent="0.4"/>
    <row r="111" s="26" customFormat="1" ht="18.75" customHeight="1" x14ac:dyDescent="0.4"/>
    <row r="112" s="26" customFormat="1" ht="18.75" customHeight="1" x14ac:dyDescent="0.4"/>
    <row r="113" s="26" customFormat="1" ht="18.75" customHeight="1" x14ac:dyDescent="0.4"/>
    <row r="114" s="26" customFormat="1" ht="18.75" customHeight="1" x14ac:dyDescent="0.4"/>
    <row r="115" s="26" customFormat="1" ht="18.75" customHeight="1" x14ac:dyDescent="0.4"/>
    <row r="116" s="26" customFormat="1" ht="18.75" customHeight="1" x14ac:dyDescent="0.4"/>
    <row r="117" s="26" customFormat="1" ht="18.75" customHeight="1" x14ac:dyDescent="0.4"/>
    <row r="118" s="26" customFormat="1" ht="18.75" customHeight="1" x14ac:dyDescent="0.4"/>
    <row r="119" s="26" customFormat="1" ht="18.75" customHeight="1" x14ac:dyDescent="0.4"/>
    <row r="120" s="26" customFormat="1" ht="18.75" customHeight="1" x14ac:dyDescent="0.4"/>
    <row r="121" s="26" customFormat="1" ht="18.75" customHeight="1" x14ac:dyDescent="0.4"/>
    <row r="122" s="26" customFormat="1" ht="18.75" customHeight="1" x14ac:dyDescent="0.4"/>
    <row r="123" s="26" customFormat="1" ht="18.75" customHeight="1" x14ac:dyDescent="0.4"/>
    <row r="124" s="26" customFormat="1" ht="18.75" customHeight="1" x14ac:dyDescent="0.4"/>
    <row r="125" s="26" customFormat="1" ht="18.75" customHeight="1" x14ac:dyDescent="0.4"/>
    <row r="126" s="26" customFormat="1" ht="18.75" customHeight="1" x14ac:dyDescent="0.4"/>
    <row r="127" s="26" customFormat="1" ht="18.75" customHeight="1" x14ac:dyDescent="0.4"/>
    <row r="128" s="26" customFormat="1" ht="18.75" customHeight="1" x14ac:dyDescent="0.4"/>
    <row r="129" s="26" customFormat="1" ht="18.75" customHeight="1" x14ac:dyDescent="0.4"/>
    <row r="130" s="26" customFormat="1" ht="18.75" customHeight="1" x14ac:dyDescent="0.4"/>
    <row r="131" s="26" customFormat="1" ht="18.75" customHeight="1" x14ac:dyDescent="0.4"/>
    <row r="132" s="26" customFormat="1" ht="18.75" customHeight="1" x14ac:dyDescent="0.4"/>
    <row r="133" s="26" customFormat="1" ht="18.75" customHeight="1" x14ac:dyDescent="0.4"/>
  </sheetData>
  <sheetProtection selectLockedCells="1"/>
  <mergeCells count="129">
    <mergeCell ref="A27:E28"/>
    <mergeCell ref="F27:G27"/>
    <mergeCell ref="J27:K27"/>
    <mergeCell ref="L27:O27"/>
    <mergeCell ref="P27:Q27"/>
    <mergeCell ref="F28:I28"/>
    <mergeCell ref="J28:K28"/>
    <mergeCell ref="L28:O28"/>
    <mergeCell ref="P28:Q28"/>
    <mergeCell ref="A24:E26"/>
    <mergeCell ref="F24:G24"/>
    <mergeCell ref="J24:K24"/>
    <mergeCell ref="L24:O24"/>
    <mergeCell ref="P24:Q24"/>
    <mergeCell ref="F25:G25"/>
    <mergeCell ref="J25:K25"/>
    <mergeCell ref="L25:O25"/>
    <mergeCell ref="P25:Q25"/>
    <mergeCell ref="F26:G26"/>
    <mergeCell ref="F13:G14"/>
    <mergeCell ref="K13:K14"/>
    <mergeCell ref="O13:O14"/>
    <mergeCell ref="A22:G23"/>
    <mergeCell ref="L22:L23"/>
    <mergeCell ref="P22:P23"/>
    <mergeCell ref="I11:I12"/>
    <mergeCell ref="J11:K12"/>
    <mergeCell ref="L11:L12"/>
    <mergeCell ref="M11:M12"/>
    <mergeCell ref="N11:O12"/>
    <mergeCell ref="P11:Q12"/>
    <mergeCell ref="H18:I19"/>
    <mergeCell ref="J18:J19"/>
    <mergeCell ref="B18:B19"/>
    <mergeCell ref="C18:C19"/>
    <mergeCell ref="D18:F19"/>
    <mergeCell ref="G18:G19"/>
    <mergeCell ref="D11:E14"/>
    <mergeCell ref="F11:G12"/>
    <mergeCell ref="H11:H12"/>
    <mergeCell ref="H9:I10"/>
    <mergeCell ref="J9:J10"/>
    <mergeCell ref="K9:L10"/>
    <mergeCell ref="M9:M10"/>
    <mergeCell ref="N9:O10"/>
    <mergeCell ref="P9:Q10"/>
    <mergeCell ref="N5:O6"/>
    <mergeCell ref="P5:Q6"/>
    <mergeCell ref="D7:E10"/>
    <mergeCell ref="F7:G8"/>
    <mergeCell ref="J7:J8"/>
    <mergeCell ref="K7:K8"/>
    <mergeCell ref="L7:M8"/>
    <mergeCell ref="N7:N8"/>
    <mergeCell ref="Q7:Q8"/>
    <mergeCell ref="F9:G10"/>
    <mergeCell ref="AG57:AH58"/>
    <mergeCell ref="A3:C14"/>
    <mergeCell ref="D3:G6"/>
    <mergeCell ref="K3:K4"/>
    <mergeCell ref="O3:O4"/>
    <mergeCell ref="H5:I6"/>
    <mergeCell ref="J5:J6"/>
    <mergeCell ref="K5:L6"/>
    <mergeCell ref="M5:M6"/>
    <mergeCell ref="AA55:AC58"/>
    <mergeCell ref="AD55:AD56"/>
    <mergeCell ref="AE55:AG56"/>
    <mergeCell ref="AH55:AH56"/>
    <mergeCell ref="AD57:AD58"/>
    <mergeCell ref="AE57:AF58"/>
    <mergeCell ref="S26:Y27"/>
    <mergeCell ref="AB26:AC27"/>
    <mergeCell ref="AD26:AG27"/>
    <mergeCell ref="AH26:AI27"/>
    <mergeCell ref="AD24:AE25"/>
    <mergeCell ref="AF24:AG25"/>
    <mergeCell ref="AH16:AI17"/>
    <mergeCell ref="S18:Y19"/>
    <mergeCell ref="AB18:AC19"/>
    <mergeCell ref="AJ24:AJ25"/>
    <mergeCell ref="V22:Y23"/>
    <mergeCell ref="Z22:AK23"/>
    <mergeCell ref="S24:Y25"/>
    <mergeCell ref="AB24:AB25"/>
    <mergeCell ref="AC24:AC25"/>
    <mergeCell ref="V20:Y21"/>
    <mergeCell ref="AB20:AC21"/>
    <mergeCell ref="AD20:AG21"/>
    <mergeCell ref="AH20:AI21"/>
    <mergeCell ref="AB10:AC11"/>
    <mergeCell ref="AD10:AG11"/>
    <mergeCell ref="AH10:AI11"/>
    <mergeCell ref="S12:Y13"/>
    <mergeCell ref="AB12:AB13"/>
    <mergeCell ref="AD18:AG19"/>
    <mergeCell ref="AH18:AI19"/>
    <mergeCell ref="S20:U23"/>
    <mergeCell ref="S14:Y15"/>
    <mergeCell ref="AB14:AC15"/>
    <mergeCell ref="AD14:AG15"/>
    <mergeCell ref="AH14:AI15"/>
    <mergeCell ref="S16:Y17"/>
    <mergeCell ref="AB16:AC17"/>
    <mergeCell ref="AD16:AG17"/>
    <mergeCell ref="AB8:AB9"/>
    <mergeCell ref="AC8:AC9"/>
    <mergeCell ref="AD8:AE9"/>
    <mergeCell ref="AF8:AG9"/>
    <mergeCell ref="AJ8:AJ9"/>
    <mergeCell ref="S8:Y9"/>
    <mergeCell ref="L26:O26"/>
    <mergeCell ref="P26:Q26"/>
    <mergeCell ref="AD3:AD4"/>
    <mergeCell ref="AH3:AH4"/>
    <mergeCell ref="S6:Y7"/>
    <mergeCell ref="AB6:AC7"/>
    <mergeCell ref="AD6:AG7"/>
    <mergeCell ref="AH6:AI7"/>
    <mergeCell ref="K18:L19"/>
    <mergeCell ref="M18:M19"/>
    <mergeCell ref="N18:N19"/>
    <mergeCell ref="Q18:Q19"/>
    <mergeCell ref="S3:Y4"/>
    <mergeCell ref="AC12:AC13"/>
    <mergeCell ref="AD12:AE13"/>
    <mergeCell ref="AF12:AG13"/>
    <mergeCell ref="AJ12:AJ13"/>
    <mergeCell ref="S10:Y11"/>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46091" r:id="rId12" name="Check Box 11">
              <controlPr defaultSize="0" autoFill="0" autoLine="0" autoPict="0">
                <anchor moveWithCells="1">
                  <from>
                    <xdr:col>0</xdr:col>
                    <xdr:colOff>95250</xdr:colOff>
                    <xdr:row>17</xdr:row>
                    <xdr:rowOff>114300</xdr:rowOff>
                  </from>
                  <to>
                    <xdr:col>1</xdr:col>
                    <xdr:colOff>0</xdr:colOff>
                    <xdr:row>18</xdr:row>
                    <xdr:rowOff>95250</xdr:rowOff>
                  </to>
                </anchor>
              </controlPr>
            </control>
          </mc:Choice>
        </mc:AlternateContent>
        <mc:AlternateContent xmlns:mc="http://schemas.openxmlformats.org/markup-compatibility/2006">
          <mc:Choice Requires="x14">
            <control shapeId="46092" r:id="rId13" name="Check Box 12">
              <controlPr defaultSize="0" autoFill="0" autoLine="0" autoPict="0">
                <anchor moveWithCells="1">
                  <from>
                    <xdr:col>15</xdr:col>
                    <xdr:colOff>95250</xdr:colOff>
                    <xdr:row>17</xdr:row>
                    <xdr:rowOff>114300</xdr:rowOff>
                  </from>
                  <to>
                    <xdr:col>16</xdr:col>
                    <xdr:colOff>0</xdr:colOff>
                    <xdr:row>18</xdr:row>
                    <xdr:rowOff>95250</xdr:rowOff>
                  </to>
                </anchor>
              </controlPr>
            </control>
          </mc:Choice>
        </mc:AlternateContent>
        <mc:AlternateContent xmlns:mc="http://schemas.openxmlformats.org/markup-compatibility/2006">
          <mc:Choice Requires="x14">
            <control shapeId="46110" r:id="rId14" name="Check Box 3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1" r:id="rId15" name="Check Box 3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2" r:id="rId16" name="Check Box 32">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3" r:id="rId17" name="Check Box 33">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4" r:id="rId18" name="Check Box 34">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5" r:id="rId19" name="Check Box 35">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6" r:id="rId20" name="Check Box 36">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46117" r:id="rId21" name="Check Box 37">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46118" r:id="rId22" name="Check Box 3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19" r:id="rId23" name="Check Box 3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0" r:id="rId24" name="Check Box 40">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1" r:id="rId25" name="Check Box 41">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2" r:id="rId26" name="Check Box 42">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3" r:id="rId27" name="Check Box 43">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4" r:id="rId28" name="Check Box 44">
              <controlPr defaultSize="0" autoFill="0" autoLine="0" autoPict="0">
                <anchor moveWithCells="1">
                  <from>
                    <xdr:col>10</xdr:col>
                    <xdr:colOff>95250</xdr:colOff>
                    <xdr:row>21</xdr:row>
                    <xdr:rowOff>114300</xdr:rowOff>
                  </from>
                  <to>
                    <xdr:col>11</xdr:col>
                    <xdr:colOff>0</xdr:colOff>
                    <xdr:row>22</xdr:row>
                    <xdr:rowOff>95250</xdr:rowOff>
                  </to>
                </anchor>
              </controlPr>
            </control>
          </mc:Choice>
        </mc:AlternateContent>
        <mc:AlternateContent xmlns:mc="http://schemas.openxmlformats.org/markup-compatibility/2006">
          <mc:Choice Requires="x14">
            <control shapeId="46125" r:id="rId29" name="Check Box 45">
              <controlPr defaultSize="0" autoFill="0" autoLine="0" autoPict="0">
                <anchor moveWithCells="1">
                  <from>
                    <xdr:col>14</xdr:col>
                    <xdr:colOff>95250</xdr:colOff>
                    <xdr:row>21</xdr:row>
                    <xdr:rowOff>114300</xdr:rowOff>
                  </from>
                  <to>
                    <xdr:col>15</xdr:col>
                    <xdr:colOff>0</xdr:colOff>
                    <xdr:row>22</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7184-5C9C-4676-93C7-100B55FD6A07}">
  <sheetPr>
    <tabColor theme="7" tint="0.79998168889431442"/>
    <pageSetUpPr fitToPage="1"/>
  </sheetPr>
  <dimension ref="A1:BZ137"/>
  <sheetViews>
    <sheetView view="pageBreakPreview" zoomScale="68" zoomScaleNormal="70" zoomScaleSheetLayoutView="68" workbookViewId="0">
      <selection activeCell="A6" sqref="A6:D8"/>
    </sheetView>
  </sheetViews>
  <sheetFormatPr defaultRowHeight="16.5" x14ac:dyDescent="0.4"/>
  <cols>
    <col min="1" max="62" width="4.375" style="26" customWidth="1"/>
    <col min="63" max="78" width="9" style="26"/>
    <col min="79"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4" ht="18.75" customHeight="1" x14ac:dyDescent="0.4">
      <c r="A1" s="60" t="s">
        <v>884</v>
      </c>
      <c r="B1" s="346"/>
      <c r="C1" s="346"/>
      <c r="K1" s="346"/>
      <c r="L1" s="346"/>
    </row>
    <row r="2" spans="1:44" ht="18.75" customHeight="1" thickBot="1" x14ac:dyDescent="0.45">
      <c r="A2" s="31" t="str">
        <f>"入院及び付添看護の状況(令和"&amp;表紙・鑑!S3-1&amp;"年度）"</f>
        <v>入院及び付添看護の状況(令和5年度）</v>
      </c>
    </row>
    <row r="3" spans="1:44" ht="18.75" customHeight="1" x14ac:dyDescent="0.4">
      <c r="A3" s="1875" t="s">
        <v>885</v>
      </c>
      <c r="B3" s="1871"/>
      <c r="C3" s="1871"/>
      <c r="D3" s="1871"/>
      <c r="E3" s="1871" t="s">
        <v>486</v>
      </c>
      <c r="F3" s="1871"/>
      <c r="G3" s="1871"/>
      <c r="H3" s="1873" t="s">
        <v>886</v>
      </c>
      <c r="I3" s="1873"/>
      <c r="J3" s="1873"/>
      <c r="K3" s="1873"/>
      <c r="L3" s="1873"/>
      <c r="M3" s="1873"/>
      <c r="N3" s="1873"/>
      <c r="O3" s="856" t="s">
        <v>887</v>
      </c>
      <c r="P3" s="856"/>
      <c r="Q3" s="856"/>
      <c r="R3" s="1871" t="s">
        <v>888</v>
      </c>
      <c r="S3" s="1871"/>
      <c r="T3" s="856" t="s">
        <v>487</v>
      </c>
      <c r="U3" s="856"/>
      <c r="V3" s="1877"/>
      <c r="W3" s="1870" t="s">
        <v>889</v>
      </c>
      <c r="X3" s="1871"/>
      <c r="Y3" s="1871"/>
      <c r="Z3" s="1871"/>
      <c r="AA3" s="1871" t="s">
        <v>486</v>
      </c>
      <c r="AB3" s="1871"/>
      <c r="AC3" s="1871"/>
      <c r="AD3" s="1873" t="s">
        <v>886</v>
      </c>
      <c r="AE3" s="1873"/>
      <c r="AF3" s="1873"/>
      <c r="AG3" s="1873"/>
      <c r="AH3" s="1873"/>
      <c r="AI3" s="1873"/>
      <c r="AJ3" s="1873"/>
      <c r="AK3" s="856" t="s">
        <v>887</v>
      </c>
      <c r="AL3" s="856"/>
      <c r="AM3" s="856"/>
      <c r="AN3" s="1871" t="s">
        <v>888</v>
      </c>
      <c r="AO3" s="1871"/>
      <c r="AP3" s="856" t="s">
        <v>487</v>
      </c>
      <c r="AQ3" s="856"/>
      <c r="AR3" s="858"/>
    </row>
    <row r="4" spans="1:44" ht="18.75" customHeight="1" x14ac:dyDescent="0.4">
      <c r="A4" s="1876"/>
      <c r="B4" s="860"/>
      <c r="C4" s="860"/>
      <c r="D4" s="860"/>
      <c r="E4" s="860"/>
      <c r="F4" s="860"/>
      <c r="G4" s="860"/>
      <c r="H4" s="857" t="s">
        <v>488</v>
      </c>
      <c r="I4" s="857"/>
      <c r="J4" s="857"/>
      <c r="K4" s="857"/>
      <c r="L4" s="857" t="s">
        <v>489</v>
      </c>
      <c r="M4" s="857"/>
      <c r="N4" s="857"/>
      <c r="O4" s="857"/>
      <c r="P4" s="857"/>
      <c r="Q4" s="857"/>
      <c r="R4" s="860"/>
      <c r="S4" s="860"/>
      <c r="T4" s="857"/>
      <c r="U4" s="857"/>
      <c r="V4" s="1878"/>
      <c r="W4" s="1872"/>
      <c r="X4" s="860"/>
      <c r="Y4" s="860"/>
      <c r="Z4" s="860"/>
      <c r="AA4" s="860"/>
      <c r="AB4" s="860"/>
      <c r="AC4" s="860"/>
      <c r="AD4" s="857" t="s">
        <v>488</v>
      </c>
      <c r="AE4" s="857"/>
      <c r="AF4" s="857"/>
      <c r="AG4" s="857"/>
      <c r="AH4" s="857" t="s">
        <v>489</v>
      </c>
      <c r="AI4" s="857"/>
      <c r="AJ4" s="857"/>
      <c r="AK4" s="857"/>
      <c r="AL4" s="857"/>
      <c r="AM4" s="857"/>
      <c r="AN4" s="860"/>
      <c r="AO4" s="860"/>
      <c r="AP4" s="857"/>
      <c r="AQ4" s="857"/>
      <c r="AR4" s="859"/>
    </row>
    <row r="5" spans="1:44" ht="18.75" customHeight="1" x14ac:dyDescent="0.4">
      <c r="A5" s="1876"/>
      <c r="B5" s="860"/>
      <c r="C5" s="860"/>
      <c r="D5" s="860"/>
      <c r="E5" s="860"/>
      <c r="F5" s="860"/>
      <c r="G5" s="860"/>
      <c r="H5" s="1874"/>
      <c r="I5" s="1874"/>
      <c r="J5" s="1874"/>
      <c r="K5" s="1874"/>
      <c r="L5" s="1874"/>
      <c r="M5" s="1874"/>
      <c r="N5" s="1874"/>
      <c r="O5" s="857"/>
      <c r="P5" s="857"/>
      <c r="Q5" s="857"/>
      <c r="R5" s="860"/>
      <c r="S5" s="860"/>
      <c r="T5" s="857"/>
      <c r="U5" s="857"/>
      <c r="V5" s="1878"/>
      <c r="W5" s="1872"/>
      <c r="X5" s="860"/>
      <c r="Y5" s="860"/>
      <c r="Z5" s="860"/>
      <c r="AA5" s="860"/>
      <c r="AB5" s="860"/>
      <c r="AC5" s="860"/>
      <c r="AD5" s="1874"/>
      <c r="AE5" s="1874"/>
      <c r="AF5" s="1874"/>
      <c r="AG5" s="1874"/>
      <c r="AH5" s="1874"/>
      <c r="AI5" s="1874"/>
      <c r="AJ5" s="1874"/>
      <c r="AK5" s="857"/>
      <c r="AL5" s="857"/>
      <c r="AM5" s="857"/>
      <c r="AN5" s="860"/>
      <c r="AO5" s="860"/>
      <c r="AP5" s="857"/>
      <c r="AQ5" s="857"/>
      <c r="AR5" s="859"/>
    </row>
    <row r="6" spans="1:44" ht="18.75" customHeight="1" x14ac:dyDescent="0.4">
      <c r="A6" s="1890"/>
      <c r="B6" s="1880"/>
      <c r="C6" s="1880"/>
      <c r="D6" s="1880"/>
      <c r="E6" s="366" t="s">
        <v>490</v>
      </c>
      <c r="F6" s="1882"/>
      <c r="G6" s="1883"/>
      <c r="H6" s="1523"/>
      <c r="I6" s="1523"/>
      <c r="J6" s="1523"/>
      <c r="K6" s="1523"/>
      <c r="L6" s="1523"/>
      <c r="M6" s="1523"/>
      <c r="N6" s="1523"/>
      <c r="O6" s="1884"/>
      <c r="P6" s="1884"/>
      <c r="Q6" s="1884"/>
      <c r="R6" s="353"/>
      <c r="S6" s="259" t="s">
        <v>491</v>
      </c>
      <c r="T6" s="1884"/>
      <c r="U6" s="1884"/>
      <c r="V6" s="1821"/>
      <c r="W6" s="1879"/>
      <c r="X6" s="1880"/>
      <c r="Y6" s="1880"/>
      <c r="Z6" s="1880"/>
      <c r="AA6" s="366" t="s">
        <v>490</v>
      </c>
      <c r="AB6" s="1882"/>
      <c r="AC6" s="1883"/>
      <c r="AD6" s="1523"/>
      <c r="AE6" s="1523"/>
      <c r="AF6" s="1523"/>
      <c r="AG6" s="1523"/>
      <c r="AH6" s="1523"/>
      <c r="AI6" s="1523"/>
      <c r="AJ6" s="1523"/>
      <c r="AK6" s="1884"/>
      <c r="AL6" s="1884"/>
      <c r="AM6" s="1884"/>
      <c r="AN6" s="353"/>
      <c r="AO6" s="259" t="s">
        <v>491</v>
      </c>
      <c r="AP6" s="1884"/>
      <c r="AQ6" s="1884"/>
      <c r="AR6" s="1885"/>
    </row>
    <row r="7" spans="1:44" ht="18.75" customHeight="1" x14ac:dyDescent="0.4">
      <c r="A7" s="1891"/>
      <c r="B7" s="782"/>
      <c r="C7" s="782"/>
      <c r="D7" s="782"/>
      <c r="E7" s="266" t="s">
        <v>492</v>
      </c>
      <c r="F7" s="743"/>
      <c r="G7" s="1529"/>
      <c r="H7" s="1523"/>
      <c r="I7" s="1523"/>
      <c r="J7" s="1523"/>
      <c r="K7" s="1523"/>
      <c r="L7" s="1523"/>
      <c r="M7" s="1523"/>
      <c r="N7" s="1523"/>
      <c r="O7" s="1523"/>
      <c r="P7" s="1523"/>
      <c r="Q7" s="1523"/>
      <c r="R7" s="362"/>
      <c r="S7" s="271"/>
      <c r="T7" s="1523"/>
      <c r="U7" s="1523"/>
      <c r="V7" s="1893"/>
      <c r="W7" s="1881"/>
      <c r="X7" s="782"/>
      <c r="Y7" s="782"/>
      <c r="Z7" s="782"/>
      <c r="AA7" s="266" t="s">
        <v>492</v>
      </c>
      <c r="AB7" s="743"/>
      <c r="AC7" s="1529"/>
      <c r="AD7" s="1523"/>
      <c r="AE7" s="1523"/>
      <c r="AF7" s="1523"/>
      <c r="AG7" s="1523"/>
      <c r="AH7" s="1523"/>
      <c r="AI7" s="1523"/>
      <c r="AJ7" s="1523"/>
      <c r="AK7" s="1523"/>
      <c r="AL7" s="1523"/>
      <c r="AM7" s="1523"/>
      <c r="AN7" s="362"/>
      <c r="AO7" s="271"/>
      <c r="AP7" s="1523"/>
      <c r="AQ7" s="1523"/>
      <c r="AR7" s="1886"/>
    </row>
    <row r="8" spans="1:44" ht="18.75" customHeight="1" x14ac:dyDescent="0.4">
      <c r="A8" s="1891"/>
      <c r="B8" s="782"/>
      <c r="C8" s="782"/>
      <c r="D8" s="1892"/>
      <c r="E8" s="1887" t="str">
        <f>IF(ISERROR(F7-F6+1),"",IF(AND(F6=0,F7=0),"日間",F7-F6+1&amp;"日間"))</f>
        <v>日間</v>
      </c>
      <c r="F8" s="1888"/>
      <c r="G8" s="1889"/>
      <c r="H8" s="1523"/>
      <c r="I8" s="1523"/>
      <c r="J8" s="1523"/>
      <c r="K8" s="1523"/>
      <c r="L8" s="1523"/>
      <c r="M8" s="1523"/>
      <c r="N8" s="1523"/>
      <c r="O8" s="1523"/>
      <c r="P8" s="1523"/>
      <c r="Q8" s="1523"/>
      <c r="R8" s="354"/>
      <c r="S8" s="260" t="s">
        <v>493</v>
      </c>
      <c r="T8" s="1523"/>
      <c r="U8" s="1523"/>
      <c r="V8" s="1893"/>
      <c r="W8" s="1881"/>
      <c r="X8" s="782"/>
      <c r="Y8" s="782"/>
      <c r="Z8" s="782"/>
      <c r="AA8" s="1887" t="str">
        <f>IF(ISERROR(AB7-AB6+1),"",IF(AND(AB6=0,AB7=0),"日間",AB7-AB6+1&amp;"日間"))</f>
        <v>日間</v>
      </c>
      <c r="AB8" s="1888"/>
      <c r="AC8" s="1889"/>
      <c r="AD8" s="1523"/>
      <c r="AE8" s="1523"/>
      <c r="AF8" s="1523"/>
      <c r="AG8" s="1523"/>
      <c r="AH8" s="1523"/>
      <c r="AI8" s="1523"/>
      <c r="AJ8" s="1523"/>
      <c r="AK8" s="1523"/>
      <c r="AL8" s="1523"/>
      <c r="AM8" s="1523"/>
      <c r="AN8" s="354"/>
      <c r="AO8" s="260" t="s">
        <v>493</v>
      </c>
      <c r="AP8" s="1523"/>
      <c r="AQ8" s="1523"/>
      <c r="AR8" s="1886"/>
    </row>
    <row r="9" spans="1:44" ht="18.75" customHeight="1" x14ac:dyDescent="0.4">
      <c r="A9" s="1891"/>
      <c r="B9" s="782"/>
      <c r="C9" s="782"/>
      <c r="D9" s="782"/>
      <c r="E9" s="367" t="s">
        <v>490</v>
      </c>
      <c r="F9" s="1894"/>
      <c r="G9" s="1895"/>
      <c r="H9" s="1523"/>
      <c r="I9" s="1523"/>
      <c r="J9" s="1523"/>
      <c r="K9" s="1523"/>
      <c r="L9" s="1523"/>
      <c r="M9" s="1523"/>
      <c r="N9" s="1523"/>
      <c r="O9" s="1884"/>
      <c r="P9" s="1884"/>
      <c r="Q9" s="1884"/>
      <c r="R9" s="353"/>
      <c r="S9" s="259" t="s">
        <v>491</v>
      </c>
      <c r="T9" s="1884"/>
      <c r="U9" s="1884"/>
      <c r="V9" s="1821"/>
      <c r="W9" s="1881"/>
      <c r="X9" s="782"/>
      <c r="Y9" s="782"/>
      <c r="Z9" s="782"/>
      <c r="AA9" s="367" t="s">
        <v>490</v>
      </c>
      <c r="AB9" s="1894"/>
      <c r="AC9" s="1895"/>
      <c r="AD9" s="1523"/>
      <c r="AE9" s="1523"/>
      <c r="AF9" s="1523"/>
      <c r="AG9" s="1523"/>
      <c r="AH9" s="1523"/>
      <c r="AI9" s="1523"/>
      <c r="AJ9" s="1523"/>
      <c r="AK9" s="1884"/>
      <c r="AL9" s="1884"/>
      <c r="AM9" s="1884"/>
      <c r="AN9" s="353"/>
      <c r="AO9" s="259" t="s">
        <v>491</v>
      </c>
      <c r="AP9" s="1884"/>
      <c r="AQ9" s="1884"/>
      <c r="AR9" s="1885"/>
    </row>
    <row r="10" spans="1:44" ht="18.75" customHeight="1" x14ac:dyDescent="0.4">
      <c r="A10" s="1891"/>
      <c r="B10" s="782"/>
      <c r="C10" s="782"/>
      <c r="D10" s="782"/>
      <c r="E10" s="266" t="s">
        <v>492</v>
      </c>
      <c r="F10" s="743"/>
      <c r="G10" s="1529"/>
      <c r="H10" s="1523"/>
      <c r="I10" s="1523"/>
      <c r="J10" s="1523"/>
      <c r="K10" s="1523"/>
      <c r="L10" s="1523"/>
      <c r="M10" s="1523"/>
      <c r="N10" s="1523"/>
      <c r="O10" s="1523"/>
      <c r="P10" s="1523"/>
      <c r="Q10" s="1523"/>
      <c r="R10" s="362"/>
      <c r="S10" s="271"/>
      <c r="T10" s="1523"/>
      <c r="U10" s="1523"/>
      <c r="V10" s="1893"/>
      <c r="W10" s="1881"/>
      <c r="X10" s="782"/>
      <c r="Y10" s="782"/>
      <c r="Z10" s="782"/>
      <c r="AA10" s="266" t="s">
        <v>492</v>
      </c>
      <c r="AB10" s="743"/>
      <c r="AC10" s="1529"/>
      <c r="AD10" s="1523"/>
      <c r="AE10" s="1523"/>
      <c r="AF10" s="1523"/>
      <c r="AG10" s="1523"/>
      <c r="AH10" s="1523"/>
      <c r="AI10" s="1523"/>
      <c r="AJ10" s="1523"/>
      <c r="AK10" s="1523"/>
      <c r="AL10" s="1523"/>
      <c r="AM10" s="1523"/>
      <c r="AN10" s="362"/>
      <c r="AO10" s="271"/>
      <c r="AP10" s="1523"/>
      <c r="AQ10" s="1523"/>
      <c r="AR10" s="1886"/>
    </row>
    <row r="11" spans="1:44" ht="18.75" customHeight="1" x14ac:dyDescent="0.4">
      <c r="A11" s="1891"/>
      <c r="B11" s="782"/>
      <c r="C11" s="782"/>
      <c r="D11" s="782"/>
      <c r="E11" s="1887" t="str">
        <f>IF(ISERROR(F10-F9+1),"",IF(AND(F9=0,F10=0),"日間",F10-F9+1&amp;"日間"))</f>
        <v>日間</v>
      </c>
      <c r="F11" s="1888"/>
      <c r="G11" s="1889"/>
      <c r="H11" s="1523"/>
      <c r="I11" s="1523"/>
      <c r="J11" s="1523"/>
      <c r="K11" s="1523"/>
      <c r="L11" s="1523"/>
      <c r="M11" s="1523"/>
      <c r="N11" s="1523"/>
      <c r="O11" s="1523"/>
      <c r="P11" s="1523"/>
      <c r="Q11" s="1523"/>
      <c r="R11" s="354"/>
      <c r="S11" s="260" t="s">
        <v>493</v>
      </c>
      <c r="T11" s="1523"/>
      <c r="U11" s="1523"/>
      <c r="V11" s="1893"/>
      <c r="W11" s="1881"/>
      <c r="X11" s="782"/>
      <c r="Y11" s="782"/>
      <c r="Z11" s="782"/>
      <c r="AA11" s="1887" t="str">
        <f>IF(ISERROR(AB10-AB9+1),"",IF(AND(AB9=0,AB10=0),"日間",AB10-AB9+1&amp;"日間"))</f>
        <v>日間</v>
      </c>
      <c r="AB11" s="1888"/>
      <c r="AC11" s="1889"/>
      <c r="AD11" s="1523"/>
      <c r="AE11" s="1523"/>
      <c r="AF11" s="1523"/>
      <c r="AG11" s="1523"/>
      <c r="AH11" s="1523"/>
      <c r="AI11" s="1523"/>
      <c r="AJ11" s="1523"/>
      <c r="AK11" s="1523"/>
      <c r="AL11" s="1523"/>
      <c r="AM11" s="1523"/>
      <c r="AN11" s="354"/>
      <c r="AO11" s="260" t="s">
        <v>493</v>
      </c>
      <c r="AP11" s="1523"/>
      <c r="AQ11" s="1523"/>
      <c r="AR11" s="1886"/>
    </row>
    <row r="12" spans="1:44" ht="18.75" customHeight="1" x14ac:dyDescent="0.4">
      <c r="A12" s="1891"/>
      <c r="B12" s="782"/>
      <c r="C12" s="782"/>
      <c r="D12" s="782"/>
      <c r="E12" s="367" t="s">
        <v>490</v>
      </c>
      <c r="F12" s="1894"/>
      <c r="G12" s="1895"/>
      <c r="H12" s="1523"/>
      <c r="I12" s="1523"/>
      <c r="J12" s="1523"/>
      <c r="K12" s="1523"/>
      <c r="L12" s="1523"/>
      <c r="M12" s="1523"/>
      <c r="N12" s="1523"/>
      <c r="O12" s="1884"/>
      <c r="P12" s="1884"/>
      <c r="Q12" s="1884"/>
      <c r="R12" s="353"/>
      <c r="S12" s="259" t="s">
        <v>491</v>
      </c>
      <c r="T12" s="1884"/>
      <c r="U12" s="1884"/>
      <c r="V12" s="1821"/>
      <c r="W12" s="1881"/>
      <c r="X12" s="782"/>
      <c r="Y12" s="782"/>
      <c r="Z12" s="782"/>
      <c r="AA12" s="367" t="s">
        <v>490</v>
      </c>
      <c r="AB12" s="1894"/>
      <c r="AC12" s="1895"/>
      <c r="AD12" s="1523"/>
      <c r="AE12" s="1523"/>
      <c r="AF12" s="1523"/>
      <c r="AG12" s="1523"/>
      <c r="AH12" s="1523"/>
      <c r="AI12" s="1523"/>
      <c r="AJ12" s="1523"/>
      <c r="AK12" s="1884"/>
      <c r="AL12" s="1884"/>
      <c r="AM12" s="1884"/>
      <c r="AN12" s="353"/>
      <c r="AO12" s="259" t="s">
        <v>491</v>
      </c>
      <c r="AP12" s="1884"/>
      <c r="AQ12" s="1884"/>
      <c r="AR12" s="1885"/>
    </row>
    <row r="13" spans="1:44" ht="18.75" customHeight="1" x14ac:dyDescent="0.4">
      <c r="A13" s="1891"/>
      <c r="B13" s="782"/>
      <c r="C13" s="782"/>
      <c r="D13" s="782"/>
      <c r="E13" s="266" t="s">
        <v>492</v>
      </c>
      <c r="F13" s="743"/>
      <c r="G13" s="1529"/>
      <c r="H13" s="1523"/>
      <c r="I13" s="1523"/>
      <c r="J13" s="1523"/>
      <c r="K13" s="1523"/>
      <c r="L13" s="1523"/>
      <c r="M13" s="1523"/>
      <c r="N13" s="1523"/>
      <c r="O13" s="1523"/>
      <c r="P13" s="1523"/>
      <c r="Q13" s="1523"/>
      <c r="R13" s="362"/>
      <c r="S13" s="271"/>
      <c r="T13" s="1523"/>
      <c r="U13" s="1523"/>
      <c r="V13" s="1893"/>
      <c r="W13" s="1881"/>
      <c r="X13" s="782"/>
      <c r="Y13" s="782"/>
      <c r="Z13" s="782"/>
      <c r="AA13" s="266" t="s">
        <v>492</v>
      </c>
      <c r="AB13" s="743"/>
      <c r="AC13" s="1529"/>
      <c r="AD13" s="1523"/>
      <c r="AE13" s="1523"/>
      <c r="AF13" s="1523"/>
      <c r="AG13" s="1523"/>
      <c r="AH13" s="1523"/>
      <c r="AI13" s="1523"/>
      <c r="AJ13" s="1523"/>
      <c r="AK13" s="1523"/>
      <c r="AL13" s="1523"/>
      <c r="AM13" s="1523"/>
      <c r="AN13" s="362"/>
      <c r="AO13" s="271"/>
      <c r="AP13" s="1523"/>
      <c r="AQ13" s="1523"/>
      <c r="AR13" s="1886"/>
    </row>
    <row r="14" spans="1:44" ht="18.75" customHeight="1" x14ac:dyDescent="0.4">
      <c r="A14" s="1891"/>
      <c r="B14" s="782"/>
      <c r="C14" s="782"/>
      <c r="D14" s="782"/>
      <c r="E14" s="1887" t="str">
        <f>IF(ISERROR(F13-F12+1),"",IF(AND(F12=0,F13=0),"日間",F13-F12+1&amp;"日間"))</f>
        <v>日間</v>
      </c>
      <c r="F14" s="1888"/>
      <c r="G14" s="1889"/>
      <c r="H14" s="1523"/>
      <c r="I14" s="1523"/>
      <c r="J14" s="1523"/>
      <c r="K14" s="1523"/>
      <c r="L14" s="1523"/>
      <c r="M14" s="1523"/>
      <c r="N14" s="1523"/>
      <c r="O14" s="1523"/>
      <c r="P14" s="1523"/>
      <c r="Q14" s="1523"/>
      <c r="R14" s="354"/>
      <c r="S14" s="260" t="s">
        <v>493</v>
      </c>
      <c r="T14" s="1523"/>
      <c r="U14" s="1523"/>
      <c r="V14" s="1893"/>
      <c r="W14" s="1881"/>
      <c r="X14" s="782"/>
      <c r="Y14" s="782"/>
      <c r="Z14" s="782"/>
      <c r="AA14" s="1887" t="str">
        <f>IF(ISERROR(AB13-AB12+1),"",IF(AND(AB12=0,AB13=0),"日間",AB13-AB12+1&amp;"日間"))</f>
        <v>日間</v>
      </c>
      <c r="AB14" s="1888"/>
      <c r="AC14" s="1889"/>
      <c r="AD14" s="1523"/>
      <c r="AE14" s="1523"/>
      <c r="AF14" s="1523"/>
      <c r="AG14" s="1523"/>
      <c r="AH14" s="1523"/>
      <c r="AI14" s="1523"/>
      <c r="AJ14" s="1523"/>
      <c r="AK14" s="1523"/>
      <c r="AL14" s="1523"/>
      <c r="AM14" s="1523"/>
      <c r="AN14" s="354"/>
      <c r="AO14" s="260" t="s">
        <v>493</v>
      </c>
      <c r="AP14" s="1523"/>
      <c r="AQ14" s="1523"/>
      <c r="AR14" s="1886"/>
    </row>
    <row r="15" spans="1:44" ht="18.75" customHeight="1" x14ac:dyDescent="0.4">
      <c r="A15" s="1891"/>
      <c r="B15" s="782"/>
      <c r="C15" s="782"/>
      <c r="D15" s="782"/>
      <c r="E15" s="367" t="s">
        <v>490</v>
      </c>
      <c r="F15" s="1894"/>
      <c r="G15" s="1895"/>
      <c r="H15" s="1523"/>
      <c r="I15" s="1523"/>
      <c r="J15" s="1523"/>
      <c r="K15" s="1523"/>
      <c r="L15" s="1523"/>
      <c r="M15" s="1523"/>
      <c r="N15" s="1523"/>
      <c r="O15" s="1884"/>
      <c r="P15" s="1884"/>
      <c r="Q15" s="1884"/>
      <c r="R15" s="353"/>
      <c r="S15" s="259" t="s">
        <v>491</v>
      </c>
      <c r="T15" s="1884"/>
      <c r="U15" s="1884"/>
      <c r="V15" s="1821"/>
      <c r="W15" s="1881"/>
      <c r="X15" s="782"/>
      <c r="Y15" s="782"/>
      <c r="Z15" s="782"/>
      <c r="AA15" s="367" t="s">
        <v>490</v>
      </c>
      <c r="AB15" s="1894"/>
      <c r="AC15" s="1895"/>
      <c r="AD15" s="1523"/>
      <c r="AE15" s="1523"/>
      <c r="AF15" s="1523"/>
      <c r="AG15" s="1523"/>
      <c r="AH15" s="1523"/>
      <c r="AI15" s="1523"/>
      <c r="AJ15" s="1523"/>
      <c r="AK15" s="1884"/>
      <c r="AL15" s="1884"/>
      <c r="AM15" s="1884"/>
      <c r="AN15" s="353"/>
      <c r="AO15" s="259" t="s">
        <v>491</v>
      </c>
      <c r="AP15" s="1884"/>
      <c r="AQ15" s="1884"/>
      <c r="AR15" s="1885"/>
    </row>
    <row r="16" spans="1:44" ht="18.75" customHeight="1" x14ac:dyDescent="0.4">
      <c r="A16" s="1891"/>
      <c r="B16" s="782"/>
      <c r="C16" s="782"/>
      <c r="D16" s="782"/>
      <c r="E16" s="266" t="s">
        <v>492</v>
      </c>
      <c r="F16" s="743"/>
      <c r="G16" s="1529"/>
      <c r="H16" s="1523"/>
      <c r="I16" s="1523"/>
      <c r="J16" s="1523"/>
      <c r="K16" s="1523"/>
      <c r="L16" s="1523"/>
      <c r="M16" s="1523"/>
      <c r="N16" s="1523"/>
      <c r="O16" s="1523"/>
      <c r="P16" s="1523"/>
      <c r="Q16" s="1523"/>
      <c r="R16" s="362"/>
      <c r="S16" s="271"/>
      <c r="T16" s="1523"/>
      <c r="U16" s="1523"/>
      <c r="V16" s="1893"/>
      <c r="W16" s="1881"/>
      <c r="X16" s="782"/>
      <c r="Y16" s="782"/>
      <c r="Z16" s="782"/>
      <c r="AA16" s="266" t="s">
        <v>492</v>
      </c>
      <c r="AB16" s="743"/>
      <c r="AC16" s="1529"/>
      <c r="AD16" s="1523"/>
      <c r="AE16" s="1523"/>
      <c r="AF16" s="1523"/>
      <c r="AG16" s="1523"/>
      <c r="AH16" s="1523"/>
      <c r="AI16" s="1523"/>
      <c r="AJ16" s="1523"/>
      <c r="AK16" s="1523"/>
      <c r="AL16" s="1523"/>
      <c r="AM16" s="1523"/>
      <c r="AN16" s="362"/>
      <c r="AO16" s="271"/>
      <c r="AP16" s="1523"/>
      <c r="AQ16" s="1523"/>
      <c r="AR16" s="1886"/>
    </row>
    <row r="17" spans="1:44" ht="18.75" customHeight="1" x14ac:dyDescent="0.4">
      <c r="A17" s="1891"/>
      <c r="B17" s="782"/>
      <c r="C17" s="782"/>
      <c r="D17" s="782"/>
      <c r="E17" s="1887" t="str">
        <f>IF(ISERROR(F16-F15+1),"",IF(AND(F15=0,F16=0),"日間",F16-F15+1&amp;"日間"))</f>
        <v>日間</v>
      </c>
      <c r="F17" s="1888"/>
      <c r="G17" s="1889"/>
      <c r="H17" s="1523"/>
      <c r="I17" s="1523"/>
      <c r="J17" s="1523"/>
      <c r="K17" s="1523"/>
      <c r="L17" s="1523"/>
      <c r="M17" s="1523"/>
      <c r="N17" s="1523"/>
      <c r="O17" s="1523"/>
      <c r="P17" s="1523"/>
      <c r="Q17" s="1523"/>
      <c r="R17" s="354"/>
      <c r="S17" s="260" t="s">
        <v>493</v>
      </c>
      <c r="T17" s="1523"/>
      <c r="U17" s="1523"/>
      <c r="V17" s="1893"/>
      <c r="W17" s="1881"/>
      <c r="X17" s="782"/>
      <c r="Y17" s="782"/>
      <c r="Z17" s="782"/>
      <c r="AA17" s="1887" t="str">
        <f>IF(ISERROR(AB16-AB15+1),"",IF(AND(AB15=0,AB16=0),"日間",AB16-AB15+1&amp;"日間"))</f>
        <v>日間</v>
      </c>
      <c r="AB17" s="1888"/>
      <c r="AC17" s="1889"/>
      <c r="AD17" s="1523"/>
      <c r="AE17" s="1523"/>
      <c r="AF17" s="1523"/>
      <c r="AG17" s="1523"/>
      <c r="AH17" s="1523"/>
      <c r="AI17" s="1523"/>
      <c r="AJ17" s="1523"/>
      <c r="AK17" s="1523"/>
      <c r="AL17" s="1523"/>
      <c r="AM17" s="1523"/>
      <c r="AN17" s="354"/>
      <c r="AO17" s="260" t="s">
        <v>493</v>
      </c>
      <c r="AP17" s="1523"/>
      <c r="AQ17" s="1523"/>
      <c r="AR17" s="1886"/>
    </row>
    <row r="18" spans="1:44" ht="18.75" customHeight="1" x14ac:dyDescent="0.4">
      <c r="A18" s="1891"/>
      <c r="B18" s="782"/>
      <c r="C18" s="782"/>
      <c r="D18" s="782"/>
      <c r="E18" s="367" t="s">
        <v>490</v>
      </c>
      <c r="F18" s="1894"/>
      <c r="G18" s="1895"/>
      <c r="H18" s="1523"/>
      <c r="I18" s="1523"/>
      <c r="J18" s="1523"/>
      <c r="K18" s="1523"/>
      <c r="L18" s="1523"/>
      <c r="M18" s="1523"/>
      <c r="N18" s="1523"/>
      <c r="O18" s="1884"/>
      <c r="P18" s="1884"/>
      <c r="Q18" s="1884"/>
      <c r="R18" s="353"/>
      <c r="S18" s="259" t="s">
        <v>491</v>
      </c>
      <c r="T18" s="1884"/>
      <c r="U18" s="1884"/>
      <c r="V18" s="1821"/>
      <c r="W18" s="1881"/>
      <c r="X18" s="782"/>
      <c r="Y18" s="782"/>
      <c r="Z18" s="782"/>
      <c r="AA18" s="367" t="s">
        <v>490</v>
      </c>
      <c r="AB18" s="1894"/>
      <c r="AC18" s="1895"/>
      <c r="AD18" s="1523"/>
      <c r="AE18" s="1523"/>
      <c r="AF18" s="1523"/>
      <c r="AG18" s="1523"/>
      <c r="AH18" s="1523"/>
      <c r="AI18" s="1523"/>
      <c r="AJ18" s="1523"/>
      <c r="AK18" s="1884"/>
      <c r="AL18" s="1884"/>
      <c r="AM18" s="1884"/>
      <c r="AN18" s="353"/>
      <c r="AO18" s="259" t="s">
        <v>491</v>
      </c>
      <c r="AP18" s="1884"/>
      <c r="AQ18" s="1884"/>
      <c r="AR18" s="1885"/>
    </row>
    <row r="19" spans="1:44" ht="18.75" customHeight="1" x14ac:dyDescent="0.4">
      <c r="A19" s="1891"/>
      <c r="B19" s="782"/>
      <c r="C19" s="782"/>
      <c r="D19" s="782"/>
      <c r="E19" s="266" t="s">
        <v>492</v>
      </c>
      <c r="F19" s="743"/>
      <c r="G19" s="1529"/>
      <c r="H19" s="1523"/>
      <c r="I19" s="1523"/>
      <c r="J19" s="1523"/>
      <c r="K19" s="1523"/>
      <c r="L19" s="1523"/>
      <c r="M19" s="1523"/>
      <c r="N19" s="1523"/>
      <c r="O19" s="1523"/>
      <c r="P19" s="1523"/>
      <c r="Q19" s="1523"/>
      <c r="R19" s="362"/>
      <c r="S19" s="271"/>
      <c r="T19" s="1523"/>
      <c r="U19" s="1523"/>
      <c r="V19" s="1893"/>
      <c r="W19" s="1881"/>
      <c r="X19" s="782"/>
      <c r="Y19" s="782"/>
      <c r="Z19" s="782"/>
      <c r="AA19" s="266" t="s">
        <v>492</v>
      </c>
      <c r="AB19" s="743"/>
      <c r="AC19" s="1529"/>
      <c r="AD19" s="1523"/>
      <c r="AE19" s="1523"/>
      <c r="AF19" s="1523"/>
      <c r="AG19" s="1523"/>
      <c r="AH19" s="1523"/>
      <c r="AI19" s="1523"/>
      <c r="AJ19" s="1523"/>
      <c r="AK19" s="1523"/>
      <c r="AL19" s="1523"/>
      <c r="AM19" s="1523"/>
      <c r="AN19" s="362"/>
      <c r="AO19" s="271"/>
      <c r="AP19" s="1523"/>
      <c r="AQ19" s="1523"/>
      <c r="AR19" s="1886"/>
    </row>
    <row r="20" spans="1:44" ht="18.75" customHeight="1" x14ac:dyDescent="0.4">
      <c r="A20" s="1891"/>
      <c r="B20" s="782"/>
      <c r="C20" s="782"/>
      <c r="D20" s="782"/>
      <c r="E20" s="1887" t="str">
        <f>IF(ISERROR(F19-F18+1),"",IF(AND(F18=0,F19=0),"日間",F19-F18+1&amp;"日間"))</f>
        <v>日間</v>
      </c>
      <c r="F20" s="1888"/>
      <c r="G20" s="1889"/>
      <c r="H20" s="1523"/>
      <c r="I20" s="1523"/>
      <c r="J20" s="1523"/>
      <c r="K20" s="1523"/>
      <c r="L20" s="1523"/>
      <c r="M20" s="1523"/>
      <c r="N20" s="1523"/>
      <c r="O20" s="1523"/>
      <c r="P20" s="1523"/>
      <c r="Q20" s="1523"/>
      <c r="R20" s="354"/>
      <c r="S20" s="260" t="s">
        <v>493</v>
      </c>
      <c r="T20" s="1523"/>
      <c r="U20" s="1523"/>
      <c r="V20" s="1893"/>
      <c r="W20" s="1881"/>
      <c r="X20" s="782"/>
      <c r="Y20" s="782"/>
      <c r="Z20" s="782"/>
      <c r="AA20" s="1887" t="str">
        <f>IF(ISERROR(AB19-AB18+1),"",IF(AND(AB18=0,AB19=0),"日間",AB19-AB18+1&amp;"日間"))</f>
        <v>日間</v>
      </c>
      <c r="AB20" s="1888"/>
      <c r="AC20" s="1889"/>
      <c r="AD20" s="1523"/>
      <c r="AE20" s="1523"/>
      <c r="AF20" s="1523"/>
      <c r="AG20" s="1523"/>
      <c r="AH20" s="1523"/>
      <c r="AI20" s="1523"/>
      <c r="AJ20" s="1523"/>
      <c r="AK20" s="1523"/>
      <c r="AL20" s="1523"/>
      <c r="AM20" s="1523"/>
      <c r="AN20" s="354"/>
      <c r="AO20" s="260" t="s">
        <v>493</v>
      </c>
      <c r="AP20" s="1523"/>
      <c r="AQ20" s="1523"/>
      <c r="AR20" s="1886"/>
    </row>
    <row r="21" spans="1:44" ht="18.75" customHeight="1" x14ac:dyDescent="0.4">
      <c r="A21" s="1891"/>
      <c r="B21" s="782"/>
      <c r="C21" s="782"/>
      <c r="D21" s="782"/>
      <c r="E21" s="367" t="s">
        <v>490</v>
      </c>
      <c r="F21" s="1894"/>
      <c r="G21" s="1895"/>
      <c r="H21" s="1523"/>
      <c r="I21" s="1523"/>
      <c r="J21" s="1523"/>
      <c r="K21" s="1523"/>
      <c r="L21" s="1523"/>
      <c r="M21" s="1523"/>
      <c r="N21" s="1523"/>
      <c r="O21" s="1884"/>
      <c r="P21" s="1884"/>
      <c r="Q21" s="1884"/>
      <c r="R21" s="353"/>
      <c r="S21" s="259" t="s">
        <v>491</v>
      </c>
      <c r="T21" s="1884"/>
      <c r="U21" s="1884"/>
      <c r="V21" s="1821"/>
      <c r="W21" s="1881"/>
      <c r="X21" s="782"/>
      <c r="Y21" s="782"/>
      <c r="Z21" s="782"/>
      <c r="AA21" s="367" t="s">
        <v>490</v>
      </c>
      <c r="AB21" s="1894"/>
      <c r="AC21" s="1895"/>
      <c r="AD21" s="1523"/>
      <c r="AE21" s="1523"/>
      <c r="AF21" s="1523"/>
      <c r="AG21" s="1523"/>
      <c r="AH21" s="1523"/>
      <c r="AI21" s="1523"/>
      <c r="AJ21" s="1523"/>
      <c r="AK21" s="1884"/>
      <c r="AL21" s="1884"/>
      <c r="AM21" s="1884"/>
      <c r="AN21" s="353"/>
      <c r="AO21" s="259" t="s">
        <v>491</v>
      </c>
      <c r="AP21" s="1884"/>
      <c r="AQ21" s="1884"/>
      <c r="AR21" s="1885"/>
    </row>
    <row r="22" spans="1:44" ht="18.75" customHeight="1" x14ac:dyDescent="0.4">
      <c r="A22" s="1891"/>
      <c r="B22" s="782"/>
      <c r="C22" s="782"/>
      <c r="D22" s="782"/>
      <c r="E22" s="266" t="s">
        <v>492</v>
      </c>
      <c r="F22" s="743"/>
      <c r="G22" s="1529"/>
      <c r="H22" s="1523"/>
      <c r="I22" s="1523"/>
      <c r="J22" s="1523"/>
      <c r="K22" s="1523"/>
      <c r="L22" s="1523"/>
      <c r="M22" s="1523"/>
      <c r="N22" s="1523"/>
      <c r="O22" s="1523"/>
      <c r="P22" s="1523"/>
      <c r="Q22" s="1523"/>
      <c r="R22" s="362"/>
      <c r="S22" s="271"/>
      <c r="T22" s="1523"/>
      <c r="U22" s="1523"/>
      <c r="V22" s="1893"/>
      <c r="W22" s="1881"/>
      <c r="X22" s="782"/>
      <c r="Y22" s="782"/>
      <c r="Z22" s="782"/>
      <c r="AA22" s="266" t="s">
        <v>492</v>
      </c>
      <c r="AB22" s="743"/>
      <c r="AC22" s="1529"/>
      <c r="AD22" s="1523"/>
      <c r="AE22" s="1523"/>
      <c r="AF22" s="1523"/>
      <c r="AG22" s="1523"/>
      <c r="AH22" s="1523"/>
      <c r="AI22" s="1523"/>
      <c r="AJ22" s="1523"/>
      <c r="AK22" s="1523"/>
      <c r="AL22" s="1523"/>
      <c r="AM22" s="1523"/>
      <c r="AN22" s="362"/>
      <c r="AO22" s="271"/>
      <c r="AP22" s="1523"/>
      <c r="AQ22" s="1523"/>
      <c r="AR22" s="1886"/>
    </row>
    <row r="23" spans="1:44" ht="18.75" customHeight="1" x14ac:dyDescent="0.4">
      <c r="A23" s="1891"/>
      <c r="B23" s="782"/>
      <c r="C23" s="782"/>
      <c r="D23" s="782"/>
      <c r="E23" s="1887" t="str">
        <f>IF(ISERROR(F22-F21+1),"",IF(AND(F21=0,F22=0),"日間",F22-F21+1&amp;"日間"))</f>
        <v>日間</v>
      </c>
      <c r="F23" s="1888"/>
      <c r="G23" s="1889"/>
      <c r="H23" s="1523"/>
      <c r="I23" s="1523"/>
      <c r="J23" s="1523"/>
      <c r="K23" s="1523"/>
      <c r="L23" s="1523"/>
      <c r="M23" s="1523"/>
      <c r="N23" s="1523"/>
      <c r="O23" s="1523"/>
      <c r="P23" s="1523"/>
      <c r="Q23" s="1523"/>
      <c r="R23" s="354"/>
      <c r="S23" s="260" t="s">
        <v>493</v>
      </c>
      <c r="T23" s="1523"/>
      <c r="U23" s="1523"/>
      <c r="V23" s="1893"/>
      <c r="W23" s="1881"/>
      <c r="X23" s="782"/>
      <c r="Y23" s="782"/>
      <c r="Z23" s="782"/>
      <c r="AA23" s="1887" t="str">
        <f>IF(ISERROR(AB22-AB21+1),"",IF(AND(AB21=0,AB22=0),"日間",AB22-AB21+1&amp;"日間"))</f>
        <v>日間</v>
      </c>
      <c r="AB23" s="1888"/>
      <c r="AC23" s="1889"/>
      <c r="AD23" s="1523"/>
      <c r="AE23" s="1523"/>
      <c r="AF23" s="1523"/>
      <c r="AG23" s="1523"/>
      <c r="AH23" s="1523"/>
      <c r="AI23" s="1523"/>
      <c r="AJ23" s="1523"/>
      <c r="AK23" s="1523"/>
      <c r="AL23" s="1523"/>
      <c r="AM23" s="1523"/>
      <c r="AN23" s="354"/>
      <c r="AO23" s="260" t="s">
        <v>493</v>
      </c>
      <c r="AP23" s="1523"/>
      <c r="AQ23" s="1523"/>
      <c r="AR23" s="1886"/>
    </row>
    <row r="24" spans="1:44" ht="18.75" customHeight="1" x14ac:dyDescent="0.4">
      <c r="A24" s="1891"/>
      <c r="B24" s="782"/>
      <c r="C24" s="782"/>
      <c r="D24" s="782"/>
      <c r="E24" s="367" t="s">
        <v>490</v>
      </c>
      <c r="F24" s="1894"/>
      <c r="G24" s="1895"/>
      <c r="H24" s="1523"/>
      <c r="I24" s="1523"/>
      <c r="J24" s="1523"/>
      <c r="K24" s="1523"/>
      <c r="L24" s="1523"/>
      <c r="M24" s="1523"/>
      <c r="N24" s="1523"/>
      <c r="O24" s="1884"/>
      <c r="P24" s="1884"/>
      <c r="Q24" s="1884"/>
      <c r="R24" s="353"/>
      <c r="S24" s="259" t="s">
        <v>491</v>
      </c>
      <c r="T24" s="1884"/>
      <c r="U24" s="1884"/>
      <c r="V24" s="1821"/>
      <c r="W24" s="1881"/>
      <c r="X24" s="782"/>
      <c r="Y24" s="782"/>
      <c r="Z24" s="782"/>
      <c r="AA24" s="367" t="s">
        <v>490</v>
      </c>
      <c r="AB24" s="1894"/>
      <c r="AC24" s="1895"/>
      <c r="AD24" s="1523"/>
      <c r="AE24" s="1523"/>
      <c r="AF24" s="1523"/>
      <c r="AG24" s="1523"/>
      <c r="AH24" s="1523"/>
      <c r="AI24" s="1523"/>
      <c r="AJ24" s="1523"/>
      <c r="AK24" s="1884"/>
      <c r="AL24" s="1884"/>
      <c r="AM24" s="1884"/>
      <c r="AN24" s="353"/>
      <c r="AO24" s="259" t="s">
        <v>491</v>
      </c>
      <c r="AP24" s="1884"/>
      <c r="AQ24" s="1884"/>
      <c r="AR24" s="1885"/>
    </row>
    <row r="25" spans="1:44" ht="18.75" customHeight="1" x14ac:dyDescent="0.4">
      <c r="A25" s="1891"/>
      <c r="B25" s="782"/>
      <c r="C25" s="782"/>
      <c r="D25" s="782"/>
      <c r="E25" s="266" t="s">
        <v>492</v>
      </c>
      <c r="F25" s="743"/>
      <c r="G25" s="1529"/>
      <c r="H25" s="1523"/>
      <c r="I25" s="1523"/>
      <c r="J25" s="1523"/>
      <c r="K25" s="1523"/>
      <c r="L25" s="1523"/>
      <c r="M25" s="1523"/>
      <c r="N25" s="1523"/>
      <c r="O25" s="1523"/>
      <c r="P25" s="1523"/>
      <c r="Q25" s="1523"/>
      <c r="R25" s="362"/>
      <c r="S25" s="271"/>
      <c r="T25" s="1523"/>
      <c r="U25" s="1523"/>
      <c r="V25" s="1893"/>
      <c r="W25" s="1881"/>
      <c r="X25" s="782"/>
      <c r="Y25" s="782"/>
      <c r="Z25" s="782"/>
      <c r="AA25" s="266" t="s">
        <v>492</v>
      </c>
      <c r="AB25" s="743"/>
      <c r="AC25" s="1529"/>
      <c r="AD25" s="1523"/>
      <c r="AE25" s="1523"/>
      <c r="AF25" s="1523"/>
      <c r="AG25" s="1523"/>
      <c r="AH25" s="1523"/>
      <c r="AI25" s="1523"/>
      <c r="AJ25" s="1523"/>
      <c r="AK25" s="1523"/>
      <c r="AL25" s="1523"/>
      <c r="AM25" s="1523"/>
      <c r="AN25" s="362"/>
      <c r="AO25" s="271"/>
      <c r="AP25" s="1523"/>
      <c r="AQ25" s="1523"/>
      <c r="AR25" s="1886"/>
    </row>
    <row r="26" spans="1:44" ht="18.75" customHeight="1" x14ac:dyDescent="0.4">
      <c r="A26" s="1891"/>
      <c r="B26" s="782"/>
      <c r="C26" s="782"/>
      <c r="D26" s="782"/>
      <c r="E26" s="1887" t="str">
        <f>IF(ISERROR(F25-F24+1),"",IF(AND(F24=0,F25=0),"日間",F25-F24+1&amp;"日間"))</f>
        <v>日間</v>
      </c>
      <c r="F26" s="1888"/>
      <c r="G26" s="1889"/>
      <c r="H26" s="1523"/>
      <c r="I26" s="1523"/>
      <c r="J26" s="1523"/>
      <c r="K26" s="1523"/>
      <c r="L26" s="1523"/>
      <c r="M26" s="1523"/>
      <c r="N26" s="1523"/>
      <c r="O26" s="1523"/>
      <c r="P26" s="1523"/>
      <c r="Q26" s="1523"/>
      <c r="R26" s="354"/>
      <c r="S26" s="260" t="s">
        <v>493</v>
      </c>
      <c r="T26" s="1523"/>
      <c r="U26" s="1523"/>
      <c r="V26" s="1893"/>
      <c r="W26" s="1881"/>
      <c r="X26" s="782"/>
      <c r="Y26" s="782"/>
      <c r="Z26" s="782"/>
      <c r="AA26" s="1887" t="str">
        <f>IF(ISERROR(AB25-AB24+1),"",IF(AND(AB24=0,AB25=0),"日間",AB25-AB24+1&amp;"日間"))</f>
        <v>日間</v>
      </c>
      <c r="AB26" s="1888"/>
      <c r="AC26" s="1889"/>
      <c r="AD26" s="1523"/>
      <c r="AE26" s="1523"/>
      <c r="AF26" s="1523"/>
      <c r="AG26" s="1523"/>
      <c r="AH26" s="1523"/>
      <c r="AI26" s="1523"/>
      <c r="AJ26" s="1523"/>
      <c r="AK26" s="1523"/>
      <c r="AL26" s="1523"/>
      <c r="AM26" s="1523"/>
      <c r="AN26" s="354"/>
      <c r="AO26" s="260" t="s">
        <v>493</v>
      </c>
      <c r="AP26" s="1523"/>
      <c r="AQ26" s="1523"/>
      <c r="AR26" s="1886"/>
    </row>
    <row r="27" spans="1:44" ht="18.75" customHeight="1" x14ac:dyDescent="0.4">
      <c r="A27" s="1891"/>
      <c r="B27" s="782"/>
      <c r="C27" s="782"/>
      <c r="D27" s="782"/>
      <c r="E27" s="367" t="s">
        <v>490</v>
      </c>
      <c r="F27" s="1894"/>
      <c r="G27" s="1895"/>
      <c r="H27" s="1523"/>
      <c r="I27" s="1523"/>
      <c r="J27" s="1523"/>
      <c r="K27" s="1523"/>
      <c r="L27" s="1523"/>
      <c r="M27" s="1523"/>
      <c r="N27" s="1523"/>
      <c r="O27" s="1884"/>
      <c r="P27" s="1884"/>
      <c r="Q27" s="1884"/>
      <c r="R27" s="353"/>
      <c r="S27" s="259" t="s">
        <v>491</v>
      </c>
      <c r="T27" s="1884"/>
      <c r="U27" s="1884"/>
      <c r="V27" s="1821"/>
      <c r="W27" s="1881"/>
      <c r="X27" s="782"/>
      <c r="Y27" s="782"/>
      <c r="Z27" s="782"/>
      <c r="AA27" s="367" t="s">
        <v>490</v>
      </c>
      <c r="AB27" s="1894"/>
      <c r="AC27" s="1895"/>
      <c r="AD27" s="1523"/>
      <c r="AE27" s="1523"/>
      <c r="AF27" s="1523"/>
      <c r="AG27" s="1523"/>
      <c r="AH27" s="1523"/>
      <c r="AI27" s="1523"/>
      <c r="AJ27" s="1523"/>
      <c r="AK27" s="1884"/>
      <c r="AL27" s="1884"/>
      <c r="AM27" s="1884"/>
      <c r="AN27" s="353"/>
      <c r="AO27" s="259" t="s">
        <v>491</v>
      </c>
      <c r="AP27" s="1884"/>
      <c r="AQ27" s="1884"/>
      <c r="AR27" s="1885"/>
    </row>
    <row r="28" spans="1:44" ht="18.75" customHeight="1" x14ac:dyDescent="0.4">
      <c r="A28" s="1891"/>
      <c r="B28" s="782"/>
      <c r="C28" s="782"/>
      <c r="D28" s="782"/>
      <c r="E28" s="266" t="s">
        <v>492</v>
      </c>
      <c r="F28" s="743"/>
      <c r="G28" s="1529"/>
      <c r="H28" s="1523"/>
      <c r="I28" s="1523"/>
      <c r="J28" s="1523"/>
      <c r="K28" s="1523"/>
      <c r="L28" s="1523"/>
      <c r="M28" s="1523"/>
      <c r="N28" s="1523"/>
      <c r="O28" s="1523"/>
      <c r="P28" s="1523"/>
      <c r="Q28" s="1523"/>
      <c r="R28" s="362"/>
      <c r="S28" s="271"/>
      <c r="T28" s="1523"/>
      <c r="U28" s="1523"/>
      <c r="V28" s="1893"/>
      <c r="W28" s="1881"/>
      <c r="X28" s="782"/>
      <c r="Y28" s="782"/>
      <c r="Z28" s="782"/>
      <c r="AA28" s="266" t="s">
        <v>492</v>
      </c>
      <c r="AB28" s="743"/>
      <c r="AC28" s="1529"/>
      <c r="AD28" s="1523"/>
      <c r="AE28" s="1523"/>
      <c r="AF28" s="1523"/>
      <c r="AG28" s="1523"/>
      <c r="AH28" s="1523"/>
      <c r="AI28" s="1523"/>
      <c r="AJ28" s="1523"/>
      <c r="AK28" s="1523"/>
      <c r="AL28" s="1523"/>
      <c r="AM28" s="1523"/>
      <c r="AN28" s="362"/>
      <c r="AO28" s="271"/>
      <c r="AP28" s="1523"/>
      <c r="AQ28" s="1523"/>
      <c r="AR28" s="1886"/>
    </row>
    <row r="29" spans="1:44" ht="18.75" customHeight="1" x14ac:dyDescent="0.4">
      <c r="A29" s="1891"/>
      <c r="B29" s="782"/>
      <c r="C29" s="782"/>
      <c r="D29" s="782"/>
      <c r="E29" s="1887" t="str">
        <f>IF(ISERROR(F28-F27+1),"",IF(AND(F27=0,F28=0),"日間",F28-F27+1&amp;"日間"))</f>
        <v>日間</v>
      </c>
      <c r="F29" s="1888"/>
      <c r="G29" s="1889"/>
      <c r="H29" s="1523"/>
      <c r="I29" s="1523"/>
      <c r="J29" s="1523"/>
      <c r="K29" s="1523"/>
      <c r="L29" s="1523"/>
      <c r="M29" s="1523"/>
      <c r="N29" s="1523"/>
      <c r="O29" s="1523"/>
      <c r="P29" s="1523"/>
      <c r="Q29" s="1523"/>
      <c r="R29" s="354"/>
      <c r="S29" s="260" t="s">
        <v>493</v>
      </c>
      <c r="T29" s="1523"/>
      <c r="U29" s="1523"/>
      <c r="V29" s="1893"/>
      <c r="W29" s="1881"/>
      <c r="X29" s="782"/>
      <c r="Y29" s="782"/>
      <c r="Z29" s="782"/>
      <c r="AA29" s="1887" t="str">
        <f>IF(ISERROR(AB28-AB27+1),"",IF(AND(AB27=0,AB28=0),"日間",AB28-AB27+1&amp;"日間"))</f>
        <v>日間</v>
      </c>
      <c r="AB29" s="1888"/>
      <c r="AC29" s="1889"/>
      <c r="AD29" s="1523"/>
      <c r="AE29" s="1523"/>
      <c r="AF29" s="1523"/>
      <c r="AG29" s="1523"/>
      <c r="AH29" s="1523"/>
      <c r="AI29" s="1523"/>
      <c r="AJ29" s="1523"/>
      <c r="AK29" s="1523"/>
      <c r="AL29" s="1523"/>
      <c r="AM29" s="1523"/>
      <c r="AN29" s="354"/>
      <c r="AO29" s="260" t="s">
        <v>493</v>
      </c>
      <c r="AP29" s="1523"/>
      <c r="AQ29" s="1523"/>
      <c r="AR29" s="1886"/>
    </row>
    <row r="30" spans="1:44" ht="18.75" customHeight="1" x14ac:dyDescent="0.4">
      <c r="A30" s="1891"/>
      <c r="B30" s="782"/>
      <c r="C30" s="782"/>
      <c r="D30" s="782"/>
      <c r="E30" s="367" t="s">
        <v>490</v>
      </c>
      <c r="F30" s="1894"/>
      <c r="G30" s="1895"/>
      <c r="H30" s="1523"/>
      <c r="I30" s="1523"/>
      <c r="J30" s="1523"/>
      <c r="K30" s="1523"/>
      <c r="L30" s="1523"/>
      <c r="M30" s="1523"/>
      <c r="N30" s="1523"/>
      <c r="O30" s="1884"/>
      <c r="P30" s="1884"/>
      <c r="Q30" s="1884"/>
      <c r="R30" s="353"/>
      <c r="S30" s="259" t="s">
        <v>491</v>
      </c>
      <c r="T30" s="1884"/>
      <c r="U30" s="1884"/>
      <c r="V30" s="1821"/>
      <c r="W30" s="1881"/>
      <c r="X30" s="782"/>
      <c r="Y30" s="782"/>
      <c r="Z30" s="782"/>
      <c r="AA30" s="367" t="s">
        <v>490</v>
      </c>
      <c r="AB30" s="1894"/>
      <c r="AC30" s="1895"/>
      <c r="AD30" s="1523"/>
      <c r="AE30" s="1523"/>
      <c r="AF30" s="1523"/>
      <c r="AG30" s="1523"/>
      <c r="AH30" s="1523"/>
      <c r="AI30" s="1523"/>
      <c r="AJ30" s="1523"/>
      <c r="AK30" s="1884"/>
      <c r="AL30" s="1884"/>
      <c r="AM30" s="1884"/>
      <c r="AN30" s="353"/>
      <c r="AO30" s="259" t="s">
        <v>491</v>
      </c>
      <c r="AP30" s="1884"/>
      <c r="AQ30" s="1884"/>
      <c r="AR30" s="1885"/>
    </row>
    <row r="31" spans="1:44" ht="18.75" customHeight="1" x14ac:dyDescent="0.4">
      <c r="A31" s="1891"/>
      <c r="B31" s="782"/>
      <c r="C31" s="782"/>
      <c r="D31" s="782"/>
      <c r="E31" s="266" t="s">
        <v>492</v>
      </c>
      <c r="F31" s="743"/>
      <c r="G31" s="1529"/>
      <c r="H31" s="1523"/>
      <c r="I31" s="1523"/>
      <c r="J31" s="1523"/>
      <c r="K31" s="1523"/>
      <c r="L31" s="1523"/>
      <c r="M31" s="1523"/>
      <c r="N31" s="1523"/>
      <c r="O31" s="1523"/>
      <c r="P31" s="1523"/>
      <c r="Q31" s="1523"/>
      <c r="R31" s="362"/>
      <c r="S31" s="271"/>
      <c r="T31" s="1523"/>
      <c r="U31" s="1523"/>
      <c r="V31" s="1893"/>
      <c r="W31" s="1881"/>
      <c r="X31" s="782"/>
      <c r="Y31" s="782"/>
      <c r="Z31" s="782"/>
      <c r="AA31" s="266" t="s">
        <v>492</v>
      </c>
      <c r="AB31" s="743"/>
      <c r="AC31" s="1529"/>
      <c r="AD31" s="1523"/>
      <c r="AE31" s="1523"/>
      <c r="AF31" s="1523"/>
      <c r="AG31" s="1523"/>
      <c r="AH31" s="1523"/>
      <c r="AI31" s="1523"/>
      <c r="AJ31" s="1523"/>
      <c r="AK31" s="1523"/>
      <c r="AL31" s="1523"/>
      <c r="AM31" s="1523"/>
      <c r="AN31" s="362"/>
      <c r="AO31" s="271"/>
      <c r="AP31" s="1523"/>
      <c r="AQ31" s="1523"/>
      <c r="AR31" s="1886"/>
    </row>
    <row r="32" spans="1:44" ht="18.75" customHeight="1" x14ac:dyDescent="0.4">
      <c r="A32" s="1891"/>
      <c r="B32" s="782"/>
      <c r="C32" s="782"/>
      <c r="D32" s="782"/>
      <c r="E32" s="1887" t="str">
        <f>IF(ISERROR(F31-F30+1),"",IF(AND(F30=0,F31=0),"日間",F31-F30+1&amp;"日間"))</f>
        <v>日間</v>
      </c>
      <c r="F32" s="1888"/>
      <c r="G32" s="1889"/>
      <c r="H32" s="1523"/>
      <c r="I32" s="1523"/>
      <c r="J32" s="1523"/>
      <c r="K32" s="1523"/>
      <c r="L32" s="1523"/>
      <c r="M32" s="1523"/>
      <c r="N32" s="1523"/>
      <c r="O32" s="1523"/>
      <c r="P32" s="1523"/>
      <c r="Q32" s="1523"/>
      <c r="R32" s="354"/>
      <c r="S32" s="260" t="s">
        <v>493</v>
      </c>
      <c r="T32" s="1523"/>
      <c r="U32" s="1523"/>
      <c r="V32" s="1893"/>
      <c r="W32" s="1881"/>
      <c r="X32" s="782"/>
      <c r="Y32" s="782"/>
      <c r="Z32" s="782"/>
      <c r="AA32" s="1887" t="str">
        <f>IF(ISERROR(AB31-AB30+1),"",IF(AND(AB30=0,AB31=0),"日間",AB31-AB30+1&amp;"日間"))</f>
        <v>日間</v>
      </c>
      <c r="AB32" s="1888"/>
      <c r="AC32" s="1889"/>
      <c r="AD32" s="1523"/>
      <c r="AE32" s="1523"/>
      <c r="AF32" s="1523"/>
      <c r="AG32" s="1523"/>
      <c r="AH32" s="1523"/>
      <c r="AI32" s="1523"/>
      <c r="AJ32" s="1523"/>
      <c r="AK32" s="1523"/>
      <c r="AL32" s="1523"/>
      <c r="AM32" s="1523"/>
      <c r="AN32" s="354"/>
      <c r="AO32" s="260" t="s">
        <v>493</v>
      </c>
      <c r="AP32" s="1523"/>
      <c r="AQ32" s="1523"/>
      <c r="AR32" s="1886"/>
    </row>
    <row r="33" spans="1:44" ht="18.75" customHeight="1" x14ac:dyDescent="0.4">
      <c r="A33" s="1891"/>
      <c r="B33" s="782"/>
      <c r="C33" s="782"/>
      <c r="D33" s="782"/>
      <c r="E33" s="367" t="s">
        <v>490</v>
      </c>
      <c r="F33" s="1894"/>
      <c r="G33" s="1895"/>
      <c r="H33" s="1523"/>
      <c r="I33" s="1523"/>
      <c r="J33" s="1523"/>
      <c r="K33" s="1523"/>
      <c r="L33" s="1523"/>
      <c r="M33" s="1523"/>
      <c r="N33" s="1523"/>
      <c r="O33" s="1884"/>
      <c r="P33" s="1884"/>
      <c r="Q33" s="1884"/>
      <c r="R33" s="353"/>
      <c r="S33" s="259" t="s">
        <v>491</v>
      </c>
      <c r="T33" s="1884"/>
      <c r="U33" s="1884"/>
      <c r="V33" s="1821"/>
      <c r="W33" s="1881"/>
      <c r="X33" s="782"/>
      <c r="Y33" s="782"/>
      <c r="Z33" s="782"/>
      <c r="AA33" s="367" t="s">
        <v>490</v>
      </c>
      <c r="AB33" s="1894"/>
      <c r="AC33" s="1895"/>
      <c r="AD33" s="1523"/>
      <c r="AE33" s="1523"/>
      <c r="AF33" s="1523"/>
      <c r="AG33" s="1523"/>
      <c r="AH33" s="1523"/>
      <c r="AI33" s="1523"/>
      <c r="AJ33" s="1523"/>
      <c r="AK33" s="1884"/>
      <c r="AL33" s="1884"/>
      <c r="AM33" s="1884"/>
      <c r="AN33" s="353"/>
      <c r="AO33" s="259" t="s">
        <v>491</v>
      </c>
      <c r="AP33" s="1884"/>
      <c r="AQ33" s="1884"/>
      <c r="AR33" s="1885"/>
    </row>
    <row r="34" spans="1:44" ht="18.75" customHeight="1" x14ac:dyDescent="0.4">
      <c r="A34" s="1891"/>
      <c r="B34" s="782"/>
      <c r="C34" s="782"/>
      <c r="D34" s="782"/>
      <c r="E34" s="266" t="s">
        <v>492</v>
      </c>
      <c r="F34" s="743"/>
      <c r="G34" s="1529"/>
      <c r="H34" s="1523"/>
      <c r="I34" s="1523"/>
      <c r="J34" s="1523"/>
      <c r="K34" s="1523"/>
      <c r="L34" s="1523"/>
      <c r="M34" s="1523"/>
      <c r="N34" s="1523"/>
      <c r="O34" s="1523"/>
      <c r="P34" s="1523"/>
      <c r="Q34" s="1523"/>
      <c r="R34" s="362"/>
      <c r="S34" s="271"/>
      <c r="T34" s="1523"/>
      <c r="U34" s="1523"/>
      <c r="V34" s="1893"/>
      <c r="W34" s="1881"/>
      <c r="X34" s="782"/>
      <c r="Y34" s="782"/>
      <c r="Z34" s="782"/>
      <c r="AA34" s="266" t="s">
        <v>492</v>
      </c>
      <c r="AB34" s="743"/>
      <c r="AC34" s="1529"/>
      <c r="AD34" s="1523"/>
      <c r="AE34" s="1523"/>
      <c r="AF34" s="1523"/>
      <c r="AG34" s="1523"/>
      <c r="AH34" s="1523"/>
      <c r="AI34" s="1523"/>
      <c r="AJ34" s="1523"/>
      <c r="AK34" s="1523"/>
      <c r="AL34" s="1523"/>
      <c r="AM34" s="1523"/>
      <c r="AN34" s="362"/>
      <c r="AO34" s="271"/>
      <c r="AP34" s="1523"/>
      <c r="AQ34" s="1523"/>
      <c r="AR34" s="1886"/>
    </row>
    <row r="35" spans="1:44" ht="18.75" customHeight="1" x14ac:dyDescent="0.4">
      <c r="A35" s="1891"/>
      <c r="B35" s="782"/>
      <c r="C35" s="782"/>
      <c r="D35" s="782"/>
      <c r="E35" s="1887" t="str">
        <f>IF(ISERROR(F34-F33+1),"",IF(AND(F33=0,F34=0),"日間",F34-F33+1&amp;"日間"))</f>
        <v>日間</v>
      </c>
      <c r="F35" s="1888"/>
      <c r="G35" s="1889"/>
      <c r="H35" s="1523"/>
      <c r="I35" s="1523"/>
      <c r="J35" s="1523"/>
      <c r="K35" s="1523"/>
      <c r="L35" s="1523"/>
      <c r="M35" s="1523"/>
      <c r="N35" s="1523"/>
      <c r="O35" s="1523"/>
      <c r="P35" s="1523"/>
      <c r="Q35" s="1523"/>
      <c r="R35" s="354"/>
      <c r="S35" s="260" t="s">
        <v>493</v>
      </c>
      <c r="T35" s="1523"/>
      <c r="U35" s="1523"/>
      <c r="V35" s="1893"/>
      <c r="W35" s="1881"/>
      <c r="X35" s="782"/>
      <c r="Y35" s="782"/>
      <c r="Z35" s="782"/>
      <c r="AA35" s="1887" t="str">
        <f>IF(ISERROR(AB34-AB33+1),"",IF(AND(AB33=0,AB34=0),"日間",AB34-AB33+1&amp;"日間"))</f>
        <v>日間</v>
      </c>
      <c r="AB35" s="1888"/>
      <c r="AC35" s="1889"/>
      <c r="AD35" s="1523"/>
      <c r="AE35" s="1523"/>
      <c r="AF35" s="1523"/>
      <c r="AG35" s="1523"/>
      <c r="AH35" s="1523"/>
      <c r="AI35" s="1523"/>
      <c r="AJ35" s="1523"/>
      <c r="AK35" s="1523"/>
      <c r="AL35" s="1523"/>
      <c r="AM35" s="1523"/>
      <c r="AN35" s="354"/>
      <c r="AO35" s="260" t="s">
        <v>493</v>
      </c>
      <c r="AP35" s="1523"/>
      <c r="AQ35" s="1523"/>
      <c r="AR35" s="1886"/>
    </row>
    <row r="36" spans="1:44" ht="18.75" customHeight="1" x14ac:dyDescent="0.4">
      <c r="A36" s="1891"/>
      <c r="B36" s="782"/>
      <c r="C36" s="782"/>
      <c r="D36" s="782"/>
      <c r="E36" s="367" t="s">
        <v>490</v>
      </c>
      <c r="F36" s="1894"/>
      <c r="G36" s="1895"/>
      <c r="H36" s="1523"/>
      <c r="I36" s="1523"/>
      <c r="J36" s="1523"/>
      <c r="K36" s="1523"/>
      <c r="L36" s="1523"/>
      <c r="M36" s="1523"/>
      <c r="N36" s="1523"/>
      <c r="O36" s="1884"/>
      <c r="P36" s="1884"/>
      <c r="Q36" s="1884"/>
      <c r="R36" s="353"/>
      <c r="S36" s="259" t="s">
        <v>491</v>
      </c>
      <c r="T36" s="1884"/>
      <c r="U36" s="1884"/>
      <c r="V36" s="1821"/>
      <c r="W36" s="1881"/>
      <c r="X36" s="782"/>
      <c r="Y36" s="782"/>
      <c r="Z36" s="782"/>
      <c r="AA36" s="367" t="s">
        <v>490</v>
      </c>
      <c r="AB36" s="1894"/>
      <c r="AC36" s="1895"/>
      <c r="AD36" s="1523"/>
      <c r="AE36" s="1523"/>
      <c r="AF36" s="1523"/>
      <c r="AG36" s="1523"/>
      <c r="AH36" s="1523"/>
      <c r="AI36" s="1523"/>
      <c r="AJ36" s="1523"/>
      <c r="AK36" s="1884"/>
      <c r="AL36" s="1884"/>
      <c r="AM36" s="1884"/>
      <c r="AN36" s="353"/>
      <c r="AO36" s="259" t="s">
        <v>491</v>
      </c>
      <c r="AP36" s="1884"/>
      <c r="AQ36" s="1884"/>
      <c r="AR36" s="1885"/>
    </row>
    <row r="37" spans="1:44" ht="18.75" customHeight="1" x14ac:dyDescent="0.4">
      <c r="A37" s="1891"/>
      <c r="B37" s="782"/>
      <c r="C37" s="782"/>
      <c r="D37" s="782"/>
      <c r="E37" s="266" t="s">
        <v>492</v>
      </c>
      <c r="F37" s="743"/>
      <c r="G37" s="1529"/>
      <c r="H37" s="1523"/>
      <c r="I37" s="1523"/>
      <c r="J37" s="1523"/>
      <c r="K37" s="1523"/>
      <c r="L37" s="1523"/>
      <c r="M37" s="1523"/>
      <c r="N37" s="1523"/>
      <c r="O37" s="1523"/>
      <c r="P37" s="1523"/>
      <c r="Q37" s="1523"/>
      <c r="R37" s="362"/>
      <c r="S37" s="271"/>
      <c r="T37" s="1523"/>
      <c r="U37" s="1523"/>
      <c r="V37" s="1893"/>
      <c r="W37" s="1881"/>
      <c r="X37" s="782"/>
      <c r="Y37" s="782"/>
      <c r="Z37" s="782"/>
      <c r="AA37" s="266" t="s">
        <v>492</v>
      </c>
      <c r="AB37" s="743"/>
      <c r="AC37" s="1529"/>
      <c r="AD37" s="1523"/>
      <c r="AE37" s="1523"/>
      <c r="AF37" s="1523"/>
      <c r="AG37" s="1523"/>
      <c r="AH37" s="1523"/>
      <c r="AI37" s="1523"/>
      <c r="AJ37" s="1523"/>
      <c r="AK37" s="1523"/>
      <c r="AL37" s="1523"/>
      <c r="AM37" s="1523"/>
      <c r="AN37" s="362"/>
      <c r="AO37" s="271"/>
      <c r="AP37" s="1523"/>
      <c r="AQ37" s="1523"/>
      <c r="AR37" s="1886"/>
    </row>
    <row r="38" spans="1:44" ht="18.75" customHeight="1" thickBot="1" x14ac:dyDescent="0.45">
      <c r="A38" s="1902"/>
      <c r="B38" s="1897"/>
      <c r="C38" s="1897"/>
      <c r="D38" s="1897"/>
      <c r="E38" s="1899" t="str">
        <f>IF(ISERROR(F37-F36+1),"",IF(AND(F36=0,F37=0),"日間",F37-F36+1&amp;"日間"))</f>
        <v>日間</v>
      </c>
      <c r="F38" s="1900"/>
      <c r="G38" s="1901"/>
      <c r="H38" s="1560"/>
      <c r="I38" s="1560"/>
      <c r="J38" s="1560"/>
      <c r="K38" s="1560"/>
      <c r="L38" s="1560"/>
      <c r="M38" s="1560"/>
      <c r="N38" s="1560"/>
      <c r="O38" s="1560"/>
      <c r="P38" s="1560"/>
      <c r="Q38" s="1560"/>
      <c r="R38" s="348"/>
      <c r="S38" s="270" t="s">
        <v>493</v>
      </c>
      <c r="T38" s="1560"/>
      <c r="U38" s="1560"/>
      <c r="V38" s="1903"/>
      <c r="W38" s="1896"/>
      <c r="X38" s="1897"/>
      <c r="Y38" s="1897"/>
      <c r="Z38" s="1897"/>
      <c r="AA38" s="1899" t="str">
        <f>IF(ISERROR(AB37-AB36+1),"",IF(AND(AB36=0,AB37=0),"日間",AB37-AB36+1&amp;"日間"))</f>
        <v>日間</v>
      </c>
      <c r="AB38" s="1900"/>
      <c r="AC38" s="1901"/>
      <c r="AD38" s="1560"/>
      <c r="AE38" s="1560"/>
      <c r="AF38" s="1560"/>
      <c r="AG38" s="1560"/>
      <c r="AH38" s="1560"/>
      <c r="AI38" s="1560"/>
      <c r="AJ38" s="1560"/>
      <c r="AK38" s="1560"/>
      <c r="AL38" s="1560"/>
      <c r="AM38" s="1560"/>
      <c r="AN38" s="348"/>
      <c r="AO38" s="270" t="s">
        <v>493</v>
      </c>
      <c r="AP38" s="1560"/>
      <c r="AQ38" s="1560"/>
      <c r="AR38" s="1898"/>
    </row>
    <row r="39" spans="1:44" ht="18.75" customHeight="1" x14ac:dyDescent="0.4">
      <c r="A39" s="58" t="s">
        <v>77</v>
      </c>
      <c r="B39" s="31" t="s">
        <v>494</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s>
  <phoneticPr fontId="1"/>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 xml:space="preserve">&amp;C16/23&amp;R&amp;F </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48C3-0D08-48B9-9C7C-BB7ADAC9EBD4}">
  <sheetPr>
    <tabColor theme="7" tint="0.79998168889431442"/>
    <pageSetUpPr fitToPage="1"/>
  </sheetPr>
  <dimension ref="A1:BO192"/>
  <sheetViews>
    <sheetView view="pageBreakPreview" zoomScale="86" zoomScaleNormal="70" zoomScaleSheetLayoutView="86" workbookViewId="0">
      <selection activeCell="A5" sqref="A5:C5"/>
    </sheetView>
  </sheetViews>
  <sheetFormatPr defaultRowHeight="16.5" x14ac:dyDescent="0.3"/>
  <cols>
    <col min="1" max="59" width="4.375" style="273" customWidth="1"/>
    <col min="60" max="67" width="9" style="273"/>
    <col min="68" max="256" width="9" style="4"/>
    <col min="257" max="315" width="4.375" style="4" customWidth="1"/>
    <col min="316" max="512" width="9" style="4"/>
    <col min="513" max="571" width="4.375" style="4" customWidth="1"/>
    <col min="572" max="768" width="9" style="4"/>
    <col min="769" max="827" width="4.375" style="4" customWidth="1"/>
    <col min="828" max="1024" width="9" style="4"/>
    <col min="1025" max="1083" width="4.375" style="4" customWidth="1"/>
    <col min="1084" max="1280" width="9" style="4"/>
    <col min="1281" max="1339" width="4.375" style="4" customWidth="1"/>
    <col min="1340" max="1536" width="9" style="4"/>
    <col min="1537" max="1595" width="4.375" style="4" customWidth="1"/>
    <col min="1596" max="1792" width="9" style="4"/>
    <col min="1793" max="1851" width="4.375" style="4" customWidth="1"/>
    <col min="1852" max="2048" width="9" style="4"/>
    <col min="2049" max="2107" width="4.375" style="4" customWidth="1"/>
    <col min="2108" max="2304" width="9" style="4"/>
    <col min="2305" max="2363" width="4.375" style="4" customWidth="1"/>
    <col min="2364" max="2560" width="9" style="4"/>
    <col min="2561" max="2619" width="4.375" style="4" customWidth="1"/>
    <col min="2620" max="2816" width="9" style="4"/>
    <col min="2817" max="2875" width="4.375" style="4" customWidth="1"/>
    <col min="2876" max="3072" width="9" style="4"/>
    <col min="3073" max="3131" width="4.375" style="4" customWidth="1"/>
    <col min="3132" max="3328" width="9" style="4"/>
    <col min="3329" max="3387" width="4.375" style="4" customWidth="1"/>
    <col min="3388" max="3584" width="9" style="4"/>
    <col min="3585" max="3643" width="4.375" style="4" customWidth="1"/>
    <col min="3644" max="3840" width="9" style="4"/>
    <col min="3841" max="3899" width="4.375" style="4" customWidth="1"/>
    <col min="3900" max="4096" width="9" style="4"/>
    <col min="4097" max="4155" width="4.375" style="4" customWidth="1"/>
    <col min="4156" max="4352" width="9" style="4"/>
    <col min="4353" max="4411" width="4.375" style="4" customWidth="1"/>
    <col min="4412" max="4608" width="9" style="4"/>
    <col min="4609" max="4667" width="4.375" style="4" customWidth="1"/>
    <col min="4668" max="4864" width="9" style="4"/>
    <col min="4865" max="4923" width="4.375" style="4" customWidth="1"/>
    <col min="4924" max="5120" width="9" style="4"/>
    <col min="5121" max="5179" width="4.375" style="4" customWidth="1"/>
    <col min="5180" max="5376" width="9" style="4"/>
    <col min="5377" max="5435" width="4.375" style="4" customWidth="1"/>
    <col min="5436" max="5632" width="9" style="4"/>
    <col min="5633" max="5691" width="4.375" style="4" customWidth="1"/>
    <col min="5692" max="5888" width="9" style="4"/>
    <col min="5889" max="5947" width="4.375" style="4" customWidth="1"/>
    <col min="5948" max="6144" width="9" style="4"/>
    <col min="6145" max="6203" width="4.375" style="4" customWidth="1"/>
    <col min="6204" max="6400" width="9" style="4"/>
    <col min="6401" max="6459" width="4.375" style="4" customWidth="1"/>
    <col min="6460" max="6656" width="9" style="4"/>
    <col min="6657" max="6715" width="4.375" style="4" customWidth="1"/>
    <col min="6716" max="6912" width="9" style="4"/>
    <col min="6913" max="6971" width="4.375" style="4" customWidth="1"/>
    <col min="6972" max="7168" width="9" style="4"/>
    <col min="7169" max="7227" width="4.375" style="4" customWidth="1"/>
    <col min="7228" max="7424" width="9" style="4"/>
    <col min="7425" max="7483" width="4.375" style="4" customWidth="1"/>
    <col min="7484" max="7680" width="9" style="4"/>
    <col min="7681" max="7739" width="4.375" style="4" customWidth="1"/>
    <col min="7740" max="7936" width="9" style="4"/>
    <col min="7937" max="7995" width="4.375" style="4" customWidth="1"/>
    <col min="7996" max="8192" width="9" style="4"/>
    <col min="8193" max="8251" width="4.375" style="4" customWidth="1"/>
    <col min="8252" max="8448" width="9" style="4"/>
    <col min="8449" max="8507" width="4.375" style="4" customWidth="1"/>
    <col min="8508" max="8704" width="9" style="4"/>
    <col min="8705" max="8763" width="4.375" style="4" customWidth="1"/>
    <col min="8764" max="8960" width="9" style="4"/>
    <col min="8961" max="9019" width="4.375" style="4" customWidth="1"/>
    <col min="9020" max="9216" width="9" style="4"/>
    <col min="9217" max="9275" width="4.375" style="4" customWidth="1"/>
    <col min="9276" max="9472" width="9" style="4"/>
    <col min="9473" max="9531" width="4.375" style="4" customWidth="1"/>
    <col min="9532" max="9728" width="9" style="4"/>
    <col min="9729" max="9787" width="4.375" style="4" customWidth="1"/>
    <col min="9788" max="9984" width="9" style="4"/>
    <col min="9985" max="10043" width="4.375" style="4" customWidth="1"/>
    <col min="10044" max="10240" width="9" style="4"/>
    <col min="10241" max="10299" width="4.375" style="4" customWidth="1"/>
    <col min="10300" max="10496" width="9" style="4"/>
    <col min="10497" max="10555" width="4.375" style="4" customWidth="1"/>
    <col min="10556" max="10752" width="9" style="4"/>
    <col min="10753" max="10811" width="4.375" style="4" customWidth="1"/>
    <col min="10812" max="11008" width="9" style="4"/>
    <col min="11009" max="11067" width="4.375" style="4" customWidth="1"/>
    <col min="11068" max="11264" width="9" style="4"/>
    <col min="11265" max="11323" width="4.375" style="4" customWidth="1"/>
    <col min="11324" max="11520" width="9" style="4"/>
    <col min="11521" max="11579" width="4.375" style="4" customWidth="1"/>
    <col min="11580" max="11776" width="9" style="4"/>
    <col min="11777" max="11835" width="4.375" style="4" customWidth="1"/>
    <col min="11836" max="12032" width="9" style="4"/>
    <col min="12033" max="12091" width="4.375" style="4" customWidth="1"/>
    <col min="12092" max="12288" width="9" style="4"/>
    <col min="12289" max="12347" width="4.375" style="4" customWidth="1"/>
    <col min="12348" max="12544" width="9" style="4"/>
    <col min="12545" max="12603" width="4.375" style="4" customWidth="1"/>
    <col min="12604" max="12800" width="9" style="4"/>
    <col min="12801" max="12859" width="4.375" style="4" customWidth="1"/>
    <col min="12860" max="13056" width="9" style="4"/>
    <col min="13057" max="13115" width="4.375" style="4" customWidth="1"/>
    <col min="13116" max="13312" width="9" style="4"/>
    <col min="13313" max="13371" width="4.375" style="4" customWidth="1"/>
    <col min="13372" max="13568" width="9" style="4"/>
    <col min="13569" max="13627" width="4.375" style="4" customWidth="1"/>
    <col min="13628" max="13824" width="9" style="4"/>
    <col min="13825" max="13883" width="4.375" style="4" customWidth="1"/>
    <col min="13884" max="14080" width="9" style="4"/>
    <col min="14081" max="14139" width="4.375" style="4" customWidth="1"/>
    <col min="14140" max="14336" width="9" style="4"/>
    <col min="14337" max="14395" width="4.375" style="4" customWidth="1"/>
    <col min="14396" max="14592" width="9" style="4"/>
    <col min="14593" max="14651" width="4.375" style="4" customWidth="1"/>
    <col min="14652" max="14848" width="9" style="4"/>
    <col min="14849" max="14907" width="4.375" style="4" customWidth="1"/>
    <col min="14908" max="15104" width="9" style="4"/>
    <col min="15105" max="15163" width="4.375" style="4" customWidth="1"/>
    <col min="15164" max="15360" width="9" style="4"/>
    <col min="15361" max="15419" width="4.375" style="4" customWidth="1"/>
    <col min="15420" max="15616" width="9" style="4"/>
    <col min="15617" max="15675" width="4.375" style="4" customWidth="1"/>
    <col min="15676" max="15872" width="9" style="4"/>
    <col min="15873" max="15931" width="4.375" style="4" customWidth="1"/>
    <col min="15932" max="16128" width="9" style="4"/>
    <col min="16129" max="16187" width="4.375" style="4" customWidth="1"/>
    <col min="16188" max="16384" width="9" style="4"/>
  </cols>
  <sheetData>
    <row r="1" spans="1:67" ht="18.75" customHeight="1" x14ac:dyDescent="0.3">
      <c r="A1" s="60" t="s">
        <v>878</v>
      </c>
    </row>
    <row r="2" spans="1:67" ht="18.75" customHeight="1" thickBot="1" x14ac:dyDescent="0.35">
      <c r="A2" s="25" t="str">
        <f>"（１）入所者（児）の健康管理の実施状況(令和"&amp;表紙・鑑!S3-1&amp;"年度)"</f>
        <v>（１）入所者（児）の健康管理の実施状況(令和5年度)</v>
      </c>
      <c r="S2" s="368" t="s">
        <v>495</v>
      </c>
      <c r="T2" s="369"/>
      <c r="X2" s="370"/>
      <c r="Y2" s="370"/>
      <c r="Z2" s="370"/>
      <c r="AA2" s="370"/>
      <c r="AB2" s="370"/>
      <c r="AC2" s="370"/>
      <c r="AD2" s="370"/>
      <c r="AE2" s="370"/>
      <c r="AF2" s="370"/>
    </row>
    <row r="3" spans="1:67" s="8" customFormat="1" ht="18.75" customHeight="1" x14ac:dyDescent="0.4">
      <c r="A3" s="1904" t="s">
        <v>496</v>
      </c>
      <c r="B3" s="1905"/>
      <c r="C3" s="1906"/>
      <c r="D3" s="1905" t="s">
        <v>497</v>
      </c>
      <c r="E3" s="1905"/>
      <c r="F3" s="1905"/>
      <c r="G3" s="1910" t="s">
        <v>498</v>
      </c>
      <c r="H3" s="1905"/>
      <c r="I3" s="1905"/>
      <c r="J3" s="1905"/>
      <c r="K3" s="1905"/>
      <c r="L3" s="1906"/>
      <c r="M3" s="1905" t="s">
        <v>499</v>
      </c>
      <c r="N3" s="1905"/>
      <c r="O3" s="1905"/>
      <c r="P3" s="1905"/>
      <c r="Q3" s="1912"/>
      <c r="R3" s="370"/>
      <c r="S3" s="1914" t="s">
        <v>500</v>
      </c>
      <c r="T3" s="1915"/>
      <c r="U3" s="1915"/>
      <c r="V3" s="1916"/>
      <c r="W3" s="1920"/>
      <c r="X3" s="1920"/>
      <c r="Y3" s="1920"/>
      <c r="Z3" s="1920"/>
      <c r="AA3" s="1920"/>
      <c r="AB3" s="1920"/>
      <c r="AC3" s="1920"/>
      <c r="AD3" s="1920"/>
      <c r="AE3" s="1920"/>
      <c r="AF3" s="1920"/>
      <c r="AG3" s="1920"/>
      <c r="AH3" s="1920"/>
      <c r="AI3" s="1920"/>
      <c r="AJ3" s="1920"/>
      <c r="AK3" s="1921"/>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row>
    <row r="4" spans="1:67" s="8" customFormat="1" ht="18.75" customHeight="1" x14ac:dyDescent="0.4">
      <c r="A4" s="1907"/>
      <c r="B4" s="1908"/>
      <c r="C4" s="1909"/>
      <c r="D4" s="1908"/>
      <c r="E4" s="1908"/>
      <c r="F4" s="1908"/>
      <c r="G4" s="1911"/>
      <c r="H4" s="1908"/>
      <c r="I4" s="1908"/>
      <c r="J4" s="1908"/>
      <c r="K4" s="1908"/>
      <c r="L4" s="1909"/>
      <c r="M4" s="1908"/>
      <c r="N4" s="1908"/>
      <c r="O4" s="1908"/>
      <c r="P4" s="1908"/>
      <c r="Q4" s="1913"/>
      <c r="R4" s="370"/>
      <c r="S4" s="1917"/>
      <c r="T4" s="1918"/>
      <c r="U4" s="1918"/>
      <c r="V4" s="1919"/>
      <c r="W4" s="1922"/>
      <c r="X4" s="1922"/>
      <c r="Y4" s="1922"/>
      <c r="Z4" s="1922"/>
      <c r="AA4" s="1922"/>
      <c r="AB4" s="1922"/>
      <c r="AC4" s="1922"/>
      <c r="AD4" s="1922"/>
      <c r="AE4" s="1922"/>
      <c r="AF4" s="1922"/>
      <c r="AG4" s="1922"/>
      <c r="AH4" s="1922"/>
      <c r="AI4" s="1922"/>
      <c r="AJ4" s="1922"/>
      <c r="AK4" s="1923"/>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row>
    <row r="5" spans="1:67" s="8" customFormat="1" ht="18.75" customHeight="1" x14ac:dyDescent="0.4">
      <c r="A5" s="1924"/>
      <c r="B5" s="1925"/>
      <c r="C5" s="1925"/>
      <c r="D5" s="1926"/>
      <c r="E5" s="1927"/>
      <c r="F5" s="1928"/>
      <c r="G5" s="1929"/>
      <c r="H5" s="1929"/>
      <c r="I5" s="1929"/>
      <c r="J5" s="1929"/>
      <c r="K5" s="1929"/>
      <c r="L5" s="1929"/>
      <c r="M5" s="1930"/>
      <c r="N5" s="1931"/>
      <c r="O5" s="1931"/>
      <c r="P5" s="1931"/>
      <c r="Q5" s="1932"/>
      <c r="R5" s="370"/>
      <c r="S5" s="1933" t="s">
        <v>501</v>
      </c>
      <c r="T5" s="1934"/>
      <c r="U5" s="1934"/>
      <c r="V5" s="1935"/>
      <c r="W5" s="1936"/>
      <c r="X5" s="1936"/>
      <c r="Y5" s="1936"/>
      <c r="Z5" s="1936"/>
      <c r="AA5" s="1936"/>
      <c r="AB5" s="1936"/>
      <c r="AC5" s="1936"/>
      <c r="AD5" s="1936"/>
      <c r="AE5" s="1936"/>
      <c r="AF5" s="1936"/>
      <c r="AG5" s="1936"/>
      <c r="AH5" s="1936"/>
      <c r="AI5" s="1936"/>
      <c r="AJ5" s="1936"/>
      <c r="AK5" s="1937"/>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row>
    <row r="6" spans="1:67" s="8" customFormat="1" ht="18.75" customHeight="1" x14ac:dyDescent="0.4">
      <c r="A6" s="1924"/>
      <c r="B6" s="1925"/>
      <c r="C6" s="1925"/>
      <c r="D6" s="1926"/>
      <c r="E6" s="1927"/>
      <c r="F6" s="1928"/>
      <c r="G6" s="1929"/>
      <c r="H6" s="1929"/>
      <c r="I6" s="1929"/>
      <c r="J6" s="1929"/>
      <c r="K6" s="1929"/>
      <c r="L6" s="1929"/>
      <c r="M6" s="1930"/>
      <c r="N6" s="1931"/>
      <c r="O6" s="1931"/>
      <c r="P6" s="1931"/>
      <c r="Q6" s="1932"/>
      <c r="R6" s="370"/>
      <c r="S6" s="1917"/>
      <c r="T6" s="1918"/>
      <c r="U6" s="1918"/>
      <c r="V6" s="1919"/>
      <c r="W6" s="1922"/>
      <c r="X6" s="1922"/>
      <c r="Y6" s="1922"/>
      <c r="Z6" s="1922"/>
      <c r="AA6" s="1922"/>
      <c r="AB6" s="1922"/>
      <c r="AC6" s="1922"/>
      <c r="AD6" s="1922"/>
      <c r="AE6" s="1922"/>
      <c r="AF6" s="1922"/>
      <c r="AG6" s="1922"/>
      <c r="AH6" s="1922"/>
      <c r="AI6" s="1922"/>
      <c r="AJ6" s="1922"/>
      <c r="AK6" s="1923"/>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row>
    <row r="7" spans="1:67" s="8" customFormat="1" ht="18.75" customHeight="1" x14ac:dyDescent="0.4">
      <c r="A7" s="1924"/>
      <c r="B7" s="1925"/>
      <c r="C7" s="1925"/>
      <c r="D7" s="1926"/>
      <c r="E7" s="1927"/>
      <c r="F7" s="1928"/>
      <c r="G7" s="1929"/>
      <c r="H7" s="1929"/>
      <c r="I7" s="1929"/>
      <c r="J7" s="1929"/>
      <c r="K7" s="1929"/>
      <c r="L7" s="1929"/>
      <c r="M7" s="1930"/>
      <c r="N7" s="1931"/>
      <c r="O7" s="1931"/>
      <c r="P7" s="1931"/>
      <c r="Q7" s="1932"/>
      <c r="R7" s="370"/>
      <c r="S7" s="1947" t="s">
        <v>502</v>
      </c>
      <c r="T7" s="1939"/>
      <c r="U7" s="1939"/>
      <c r="V7" s="1940"/>
      <c r="W7" s="1948"/>
      <c r="X7" s="1949"/>
      <c r="Y7" s="371" t="s">
        <v>503</v>
      </c>
      <c r="Z7" s="1938" t="s">
        <v>504</v>
      </c>
      <c r="AA7" s="1939"/>
      <c r="AB7" s="1939"/>
      <c r="AC7" s="1940"/>
      <c r="AD7" s="701"/>
      <c r="AE7" s="702"/>
      <c r="AF7" s="372" t="s">
        <v>505</v>
      </c>
      <c r="AG7" s="1941" t="s">
        <v>506</v>
      </c>
      <c r="AH7" s="1941"/>
      <c r="AI7" s="1942"/>
      <c r="AJ7" s="1942"/>
      <c r="AK7" s="373" t="s">
        <v>507</v>
      </c>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row>
    <row r="8" spans="1:67" s="8" customFormat="1" ht="18.75" customHeight="1" thickBot="1" x14ac:dyDescent="0.45">
      <c r="A8" s="1924"/>
      <c r="B8" s="1925"/>
      <c r="C8" s="1925"/>
      <c r="D8" s="1926"/>
      <c r="E8" s="1927"/>
      <c r="F8" s="1928"/>
      <c r="G8" s="1929"/>
      <c r="H8" s="1929"/>
      <c r="I8" s="1929"/>
      <c r="J8" s="1929"/>
      <c r="K8" s="1929"/>
      <c r="L8" s="1929"/>
      <c r="M8" s="1930"/>
      <c r="N8" s="1931"/>
      <c r="O8" s="1931"/>
      <c r="P8" s="1931"/>
      <c r="Q8" s="1932"/>
      <c r="R8" s="370"/>
      <c r="S8" s="1943" t="s">
        <v>508</v>
      </c>
      <c r="T8" s="1944"/>
      <c r="U8" s="1944"/>
      <c r="V8" s="1945"/>
      <c r="W8" s="343"/>
      <c r="X8" s="374" t="s">
        <v>442</v>
      </c>
      <c r="Y8" s="375"/>
      <c r="Z8" s="376"/>
      <c r="AA8" s="343"/>
      <c r="AB8" s="374" t="s">
        <v>45</v>
      </c>
      <c r="AC8" s="1946" t="s">
        <v>509</v>
      </c>
      <c r="AD8" s="1944"/>
      <c r="AE8" s="1944"/>
      <c r="AF8" s="1945"/>
      <c r="AG8" s="1950"/>
      <c r="AH8" s="1951"/>
      <c r="AI8" s="1951"/>
      <c r="AJ8" s="1951"/>
      <c r="AK8" s="377" t="s">
        <v>54</v>
      </c>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row>
    <row r="9" spans="1:67" s="8" customFormat="1" ht="18.75" customHeight="1" thickBot="1" x14ac:dyDescent="0.45">
      <c r="A9" s="1924"/>
      <c r="B9" s="1925"/>
      <c r="C9" s="1925"/>
      <c r="D9" s="1926"/>
      <c r="E9" s="1927"/>
      <c r="F9" s="1928"/>
      <c r="G9" s="1929"/>
      <c r="H9" s="1929"/>
      <c r="I9" s="1929"/>
      <c r="J9" s="1929"/>
      <c r="K9" s="1929"/>
      <c r="L9" s="1929"/>
      <c r="M9" s="1930"/>
      <c r="N9" s="1931"/>
      <c r="O9" s="1931"/>
      <c r="P9" s="1931"/>
      <c r="Q9" s="1932"/>
      <c r="R9" s="370"/>
      <c r="S9" s="370"/>
      <c r="T9" s="370"/>
      <c r="U9" s="378"/>
      <c r="V9" s="378"/>
      <c r="W9" s="378"/>
      <c r="X9" s="378"/>
      <c r="Y9" s="378"/>
      <c r="Z9" s="378"/>
      <c r="AA9" s="378"/>
      <c r="AB9" s="378"/>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row>
    <row r="10" spans="1:67" s="8" customFormat="1" ht="18.75" customHeight="1" x14ac:dyDescent="0.4">
      <c r="A10" s="1924"/>
      <c r="B10" s="1925"/>
      <c r="C10" s="1925"/>
      <c r="D10" s="1926"/>
      <c r="E10" s="1927"/>
      <c r="F10" s="1928"/>
      <c r="G10" s="1929"/>
      <c r="H10" s="1929"/>
      <c r="I10" s="1929"/>
      <c r="J10" s="1929"/>
      <c r="K10" s="1929"/>
      <c r="L10" s="1929"/>
      <c r="M10" s="1930"/>
      <c r="N10" s="1931"/>
      <c r="O10" s="1931"/>
      <c r="P10" s="1931"/>
      <c r="Q10" s="1932"/>
      <c r="R10" s="370"/>
      <c r="S10" s="1914" t="s">
        <v>500</v>
      </c>
      <c r="T10" s="1915"/>
      <c r="U10" s="1915"/>
      <c r="V10" s="1916"/>
      <c r="W10" s="1920"/>
      <c r="X10" s="1920"/>
      <c r="Y10" s="1920"/>
      <c r="Z10" s="1920"/>
      <c r="AA10" s="1920"/>
      <c r="AB10" s="1920"/>
      <c r="AC10" s="1920"/>
      <c r="AD10" s="1920"/>
      <c r="AE10" s="1920"/>
      <c r="AF10" s="1920"/>
      <c r="AG10" s="1920"/>
      <c r="AH10" s="1920"/>
      <c r="AI10" s="1920"/>
      <c r="AJ10" s="1920"/>
      <c r="AK10" s="1921"/>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row>
    <row r="11" spans="1:67" s="8" customFormat="1" ht="18.75" customHeight="1" x14ac:dyDescent="0.4">
      <c r="A11" s="1924"/>
      <c r="B11" s="1925"/>
      <c r="C11" s="1925"/>
      <c r="D11" s="1926"/>
      <c r="E11" s="1927"/>
      <c r="F11" s="1928"/>
      <c r="G11" s="1929"/>
      <c r="H11" s="1929"/>
      <c r="I11" s="1929"/>
      <c r="J11" s="1929"/>
      <c r="K11" s="1929"/>
      <c r="L11" s="1929"/>
      <c r="M11" s="1930"/>
      <c r="N11" s="1931"/>
      <c r="O11" s="1931"/>
      <c r="P11" s="1931"/>
      <c r="Q11" s="1932"/>
      <c r="R11" s="370"/>
      <c r="S11" s="1917"/>
      <c r="T11" s="1918"/>
      <c r="U11" s="1918"/>
      <c r="V11" s="1919"/>
      <c r="W11" s="1922"/>
      <c r="X11" s="1922"/>
      <c r="Y11" s="1922"/>
      <c r="Z11" s="1922"/>
      <c r="AA11" s="1922"/>
      <c r="AB11" s="1922"/>
      <c r="AC11" s="1922"/>
      <c r="AD11" s="1922"/>
      <c r="AE11" s="1922"/>
      <c r="AF11" s="1922"/>
      <c r="AG11" s="1922"/>
      <c r="AH11" s="1922"/>
      <c r="AI11" s="1922"/>
      <c r="AJ11" s="1922"/>
      <c r="AK11" s="1923"/>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row>
    <row r="12" spans="1:67" s="8" customFormat="1" ht="18.75" customHeight="1" x14ac:dyDescent="0.4">
      <c r="A12" s="1924"/>
      <c r="B12" s="1925"/>
      <c r="C12" s="1925"/>
      <c r="D12" s="1926"/>
      <c r="E12" s="1927"/>
      <c r="F12" s="1928"/>
      <c r="G12" s="1929"/>
      <c r="H12" s="1929"/>
      <c r="I12" s="1929"/>
      <c r="J12" s="1929"/>
      <c r="K12" s="1929"/>
      <c r="L12" s="1929"/>
      <c r="M12" s="1930"/>
      <c r="N12" s="1931"/>
      <c r="O12" s="1931"/>
      <c r="P12" s="1931"/>
      <c r="Q12" s="1932"/>
      <c r="R12" s="370"/>
      <c r="S12" s="1933" t="s">
        <v>501</v>
      </c>
      <c r="T12" s="1934"/>
      <c r="U12" s="1934"/>
      <c r="V12" s="1935"/>
      <c r="W12" s="1936"/>
      <c r="X12" s="1936"/>
      <c r="Y12" s="1936"/>
      <c r="Z12" s="1936"/>
      <c r="AA12" s="1936"/>
      <c r="AB12" s="1936"/>
      <c r="AC12" s="1936"/>
      <c r="AD12" s="1936"/>
      <c r="AE12" s="1936"/>
      <c r="AF12" s="1936"/>
      <c r="AG12" s="1936"/>
      <c r="AH12" s="1936"/>
      <c r="AI12" s="1936"/>
      <c r="AJ12" s="1936"/>
      <c r="AK12" s="1937"/>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row>
    <row r="13" spans="1:67" s="8" customFormat="1" ht="18.75" customHeight="1" x14ac:dyDescent="0.4">
      <c r="A13" s="1924"/>
      <c r="B13" s="1925"/>
      <c r="C13" s="1925"/>
      <c r="D13" s="1926"/>
      <c r="E13" s="1927"/>
      <c r="F13" s="1928"/>
      <c r="G13" s="1929"/>
      <c r="H13" s="1929"/>
      <c r="I13" s="1929"/>
      <c r="J13" s="1929"/>
      <c r="K13" s="1929"/>
      <c r="L13" s="1929"/>
      <c r="M13" s="1930"/>
      <c r="N13" s="1931"/>
      <c r="O13" s="1931"/>
      <c r="P13" s="1931"/>
      <c r="Q13" s="1932"/>
      <c r="R13" s="370"/>
      <c r="S13" s="1917"/>
      <c r="T13" s="1918"/>
      <c r="U13" s="1918"/>
      <c r="V13" s="1919"/>
      <c r="W13" s="1922"/>
      <c r="X13" s="1922"/>
      <c r="Y13" s="1922"/>
      <c r="Z13" s="1922"/>
      <c r="AA13" s="1922"/>
      <c r="AB13" s="1922"/>
      <c r="AC13" s="1922"/>
      <c r="AD13" s="1922"/>
      <c r="AE13" s="1922"/>
      <c r="AF13" s="1922"/>
      <c r="AG13" s="1922"/>
      <c r="AH13" s="1922"/>
      <c r="AI13" s="1922"/>
      <c r="AJ13" s="1922"/>
      <c r="AK13" s="1923"/>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row>
    <row r="14" spans="1:67" s="8" customFormat="1" ht="18.75" customHeight="1" x14ac:dyDescent="0.4">
      <c r="A14" s="1924"/>
      <c r="B14" s="1925"/>
      <c r="C14" s="1925"/>
      <c r="D14" s="1926"/>
      <c r="E14" s="1927"/>
      <c r="F14" s="1928"/>
      <c r="G14" s="1929"/>
      <c r="H14" s="1929"/>
      <c r="I14" s="1929"/>
      <c r="J14" s="1929"/>
      <c r="K14" s="1929"/>
      <c r="L14" s="1929"/>
      <c r="M14" s="1930"/>
      <c r="N14" s="1931"/>
      <c r="O14" s="1931"/>
      <c r="P14" s="1931"/>
      <c r="Q14" s="1932"/>
      <c r="R14" s="370"/>
      <c r="S14" s="1947" t="s">
        <v>502</v>
      </c>
      <c r="T14" s="1939"/>
      <c r="U14" s="1939"/>
      <c r="V14" s="1940"/>
      <c r="W14" s="1948"/>
      <c r="X14" s="1949"/>
      <c r="Y14" s="371" t="s">
        <v>503</v>
      </c>
      <c r="Z14" s="1938" t="s">
        <v>504</v>
      </c>
      <c r="AA14" s="1939"/>
      <c r="AB14" s="1939"/>
      <c r="AC14" s="1940"/>
      <c r="AD14" s="701"/>
      <c r="AE14" s="702"/>
      <c r="AF14" s="372" t="s">
        <v>505</v>
      </c>
      <c r="AG14" s="1941" t="s">
        <v>506</v>
      </c>
      <c r="AH14" s="1941"/>
      <c r="AI14" s="1942"/>
      <c r="AJ14" s="1942"/>
      <c r="AK14" s="373" t="s">
        <v>507</v>
      </c>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row>
    <row r="15" spans="1:67" s="8" customFormat="1" ht="18.75" customHeight="1" thickBot="1" x14ac:dyDescent="0.45">
      <c r="A15" s="1924"/>
      <c r="B15" s="1925"/>
      <c r="C15" s="1925"/>
      <c r="D15" s="1926"/>
      <c r="E15" s="1927"/>
      <c r="F15" s="1928"/>
      <c r="G15" s="1929"/>
      <c r="H15" s="1929"/>
      <c r="I15" s="1929"/>
      <c r="J15" s="1929"/>
      <c r="K15" s="1929"/>
      <c r="L15" s="1929"/>
      <c r="M15" s="1930"/>
      <c r="N15" s="1931"/>
      <c r="O15" s="1931"/>
      <c r="P15" s="1931"/>
      <c r="Q15" s="1932"/>
      <c r="R15" s="370"/>
      <c r="S15" s="1943" t="s">
        <v>508</v>
      </c>
      <c r="T15" s="1944"/>
      <c r="U15" s="1944"/>
      <c r="V15" s="1945"/>
      <c r="W15" s="343"/>
      <c r="X15" s="374" t="s">
        <v>442</v>
      </c>
      <c r="Y15" s="375"/>
      <c r="Z15" s="376"/>
      <c r="AA15" s="343"/>
      <c r="AB15" s="374" t="s">
        <v>45</v>
      </c>
      <c r="AC15" s="1946" t="s">
        <v>509</v>
      </c>
      <c r="AD15" s="1944"/>
      <c r="AE15" s="1944"/>
      <c r="AF15" s="1945"/>
      <c r="AG15" s="1950"/>
      <c r="AH15" s="1951"/>
      <c r="AI15" s="1951"/>
      <c r="AJ15" s="1951"/>
      <c r="AK15" s="377" t="s">
        <v>54</v>
      </c>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row>
    <row r="16" spans="1:67" s="8" customFormat="1" ht="18.75" customHeight="1" thickBot="1" x14ac:dyDescent="0.45">
      <c r="A16" s="1924"/>
      <c r="B16" s="1925"/>
      <c r="C16" s="1925"/>
      <c r="D16" s="1926"/>
      <c r="E16" s="1927"/>
      <c r="F16" s="1928"/>
      <c r="G16" s="1929"/>
      <c r="H16" s="1929"/>
      <c r="I16" s="1929"/>
      <c r="J16" s="1929"/>
      <c r="K16" s="1929"/>
      <c r="L16" s="1929"/>
      <c r="M16" s="1930"/>
      <c r="N16" s="1931"/>
      <c r="O16" s="1931"/>
      <c r="P16" s="1931"/>
      <c r="Q16" s="1932"/>
      <c r="R16" s="370"/>
      <c r="S16" s="370"/>
      <c r="T16" s="370"/>
      <c r="U16" s="378"/>
      <c r="V16" s="378"/>
      <c r="W16" s="378"/>
      <c r="X16" s="378"/>
      <c r="Y16" s="378"/>
      <c r="Z16" s="378"/>
      <c r="AA16" s="378"/>
      <c r="AB16" s="378"/>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row>
    <row r="17" spans="1:67" s="8" customFormat="1" ht="18.75" customHeight="1" x14ac:dyDescent="0.4">
      <c r="A17" s="1924"/>
      <c r="B17" s="1925"/>
      <c r="C17" s="1925"/>
      <c r="D17" s="1926"/>
      <c r="E17" s="1927"/>
      <c r="F17" s="1928"/>
      <c r="G17" s="1929"/>
      <c r="H17" s="1929"/>
      <c r="I17" s="1929"/>
      <c r="J17" s="1929"/>
      <c r="K17" s="1929"/>
      <c r="L17" s="1929"/>
      <c r="M17" s="1930"/>
      <c r="N17" s="1931"/>
      <c r="O17" s="1931"/>
      <c r="P17" s="1931"/>
      <c r="Q17" s="1932"/>
      <c r="R17" s="370"/>
      <c r="S17" s="1914" t="s">
        <v>500</v>
      </c>
      <c r="T17" s="1915"/>
      <c r="U17" s="1915"/>
      <c r="V17" s="1916"/>
      <c r="W17" s="1920"/>
      <c r="X17" s="1920"/>
      <c r="Y17" s="1920"/>
      <c r="Z17" s="1920"/>
      <c r="AA17" s="1920"/>
      <c r="AB17" s="1920"/>
      <c r="AC17" s="1920"/>
      <c r="AD17" s="1920"/>
      <c r="AE17" s="1920"/>
      <c r="AF17" s="1920"/>
      <c r="AG17" s="1920"/>
      <c r="AH17" s="1920"/>
      <c r="AI17" s="1920"/>
      <c r="AJ17" s="1920"/>
      <c r="AK17" s="1921"/>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row>
    <row r="18" spans="1:67" s="8" customFormat="1" ht="18.75" customHeight="1" x14ac:dyDescent="0.4">
      <c r="A18" s="1924"/>
      <c r="B18" s="1925"/>
      <c r="C18" s="1925"/>
      <c r="D18" s="1926"/>
      <c r="E18" s="1927"/>
      <c r="F18" s="1928"/>
      <c r="G18" s="1929"/>
      <c r="H18" s="1929"/>
      <c r="I18" s="1929"/>
      <c r="J18" s="1929"/>
      <c r="K18" s="1929"/>
      <c r="L18" s="1929"/>
      <c r="M18" s="1930"/>
      <c r="N18" s="1931"/>
      <c r="O18" s="1931"/>
      <c r="P18" s="1931"/>
      <c r="Q18" s="1932"/>
      <c r="R18" s="370"/>
      <c r="S18" s="1917"/>
      <c r="T18" s="1918"/>
      <c r="U18" s="1918"/>
      <c r="V18" s="1919"/>
      <c r="W18" s="1922"/>
      <c r="X18" s="1922"/>
      <c r="Y18" s="1922"/>
      <c r="Z18" s="1922"/>
      <c r="AA18" s="1922"/>
      <c r="AB18" s="1922"/>
      <c r="AC18" s="1922"/>
      <c r="AD18" s="1922"/>
      <c r="AE18" s="1922"/>
      <c r="AF18" s="1922"/>
      <c r="AG18" s="1922"/>
      <c r="AH18" s="1922"/>
      <c r="AI18" s="1922"/>
      <c r="AJ18" s="1922"/>
      <c r="AK18" s="1923"/>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row>
    <row r="19" spans="1:67" s="8" customFormat="1" ht="18.75" customHeight="1" x14ac:dyDescent="0.4">
      <c r="A19" s="1924"/>
      <c r="B19" s="1925"/>
      <c r="C19" s="1925"/>
      <c r="D19" s="1926"/>
      <c r="E19" s="1927"/>
      <c r="F19" s="1928"/>
      <c r="G19" s="1929"/>
      <c r="H19" s="1929"/>
      <c r="I19" s="1929"/>
      <c r="J19" s="1929"/>
      <c r="K19" s="1929"/>
      <c r="L19" s="1929"/>
      <c r="M19" s="1930"/>
      <c r="N19" s="1931"/>
      <c r="O19" s="1931"/>
      <c r="P19" s="1931"/>
      <c r="Q19" s="1932"/>
      <c r="R19" s="370"/>
      <c r="S19" s="1933" t="s">
        <v>501</v>
      </c>
      <c r="T19" s="1934"/>
      <c r="U19" s="1934"/>
      <c r="V19" s="1935"/>
      <c r="W19" s="1936"/>
      <c r="X19" s="1936"/>
      <c r="Y19" s="1936"/>
      <c r="Z19" s="1936"/>
      <c r="AA19" s="1936"/>
      <c r="AB19" s="1936"/>
      <c r="AC19" s="1936"/>
      <c r="AD19" s="1936"/>
      <c r="AE19" s="1936"/>
      <c r="AF19" s="1936"/>
      <c r="AG19" s="1936"/>
      <c r="AH19" s="1936"/>
      <c r="AI19" s="1936"/>
      <c r="AJ19" s="1936"/>
      <c r="AK19" s="1937"/>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row>
    <row r="20" spans="1:67" s="8" customFormat="1" ht="18.75" customHeight="1" x14ac:dyDescent="0.4">
      <c r="A20" s="1924"/>
      <c r="B20" s="1925"/>
      <c r="C20" s="1925"/>
      <c r="D20" s="1926"/>
      <c r="E20" s="1927"/>
      <c r="F20" s="1928"/>
      <c r="G20" s="1929"/>
      <c r="H20" s="1929"/>
      <c r="I20" s="1929"/>
      <c r="J20" s="1929"/>
      <c r="K20" s="1929"/>
      <c r="L20" s="1929"/>
      <c r="M20" s="1930"/>
      <c r="N20" s="1931"/>
      <c r="O20" s="1931"/>
      <c r="P20" s="1931"/>
      <c r="Q20" s="1932"/>
      <c r="R20" s="370"/>
      <c r="S20" s="1917"/>
      <c r="T20" s="1918"/>
      <c r="U20" s="1918"/>
      <c r="V20" s="1919"/>
      <c r="W20" s="1922"/>
      <c r="X20" s="1922"/>
      <c r="Y20" s="1922"/>
      <c r="Z20" s="1922"/>
      <c r="AA20" s="1922"/>
      <c r="AB20" s="1922"/>
      <c r="AC20" s="1922"/>
      <c r="AD20" s="1922"/>
      <c r="AE20" s="1922"/>
      <c r="AF20" s="1922"/>
      <c r="AG20" s="1922"/>
      <c r="AH20" s="1922"/>
      <c r="AI20" s="1922"/>
      <c r="AJ20" s="1922"/>
      <c r="AK20" s="1923"/>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row>
    <row r="21" spans="1:67" s="8" customFormat="1" ht="18.75" customHeight="1" x14ac:dyDescent="0.4">
      <c r="A21" s="1924"/>
      <c r="B21" s="1925"/>
      <c r="C21" s="1925"/>
      <c r="D21" s="1926"/>
      <c r="E21" s="1927"/>
      <c r="F21" s="1928"/>
      <c r="G21" s="1929"/>
      <c r="H21" s="1929"/>
      <c r="I21" s="1929"/>
      <c r="J21" s="1929"/>
      <c r="K21" s="1929"/>
      <c r="L21" s="1929"/>
      <c r="M21" s="1930"/>
      <c r="N21" s="1931"/>
      <c r="O21" s="1931"/>
      <c r="P21" s="1931"/>
      <c r="Q21" s="1932"/>
      <c r="R21" s="370"/>
      <c r="S21" s="1947" t="s">
        <v>502</v>
      </c>
      <c r="T21" s="1939"/>
      <c r="U21" s="1939"/>
      <c r="V21" s="1940"/>
      <c r="W21" s="1948"/>
      <c r="X21" s="1949"/>
      <c r="Y21" s="371" t="s">
        <v>503</v>
      </c>
      <c r="Z21" s="1938" t="s">
        <v>504</v>
      </c>
      <c r="AA21" s="1939"/>
      <c r="AB21" s="1939"/>
      <c r="AC21" s="1940"/>
      <c r="AD21" s="701"/>
      <c r="AE21" s="702"/>
      <c r="AF21" s="372" t="s">
        <v>505</v>
      </c>
      <c r="AG21" s="1941" t="s">
        <v>506</v>
      </c>
      <c r="AH21" s="1941"/>
      <c r="AI21" s="1942"/>
      <c r="AJ21" s="1942"/>
      <c r="AK21" s="373" t="s">
        <v>507</v>
      </c>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row>
    <row r="22" spans="1:67" s="8" customFormat="1" ht="18.75" customHeight="1" thickBot="1" x14ac:dyDescent="0.45">
      <c r="A22" s="1924"/>
      <c r="B22" s="1925"/>
      <c r="C22" s="1925"/>
      <c r="D22" s="1926"/>
      <c r="E22" s="1927"/>
      <c r="F22" s="1928"/>
      <c r="G22" s="1929"/>
      <c r="H22" s="1929"/>
      <c r="I22" s="1929"/>
      <c r="J22" s="1929"/>
      <c r="K22" s="1929"/>
      <c r="L22" s="1929"/>
      <c r="M22" s="1930"/>
      <c r="N22" s="1931"/>
      <c r="O22" s="1931"/>
      <c r="P22" s="1931"/>
      <c r="Q22" s="1932"/>
      <c r="R22" s="370"/>
      <c r="S22" s="1943" t="s">
        <v>508</v>
      </c>
      <c r="T22" s="1944"/>
      <c r="U22" s="1944"/>
      <c r="V22" s="1945"/>
      <c r="W22" s="343"/>
      <c r="X22" s="374" t="s">
        <v>442</v>
      </c>
      <c r="Y22" s="375"/>
      <c r="Z22" s="376"/>
      <c r="AA22" s="343"/>
      <c r="AB22" s="374" t="s">
        <v>45</v>
      </c>
      <c r="AC22" s="1946" t="s">
        <v>509</v>
      </c>
      <c r="AD22" s="1944"/>
      <c r="AE22" s="1944"/>
      <c r="AF22" s="1945"/>
      <c r="AG22" s="1950"/>
      <c r="AH22" s="1951"/>
      <c r="AI22" s="1951"/>
      <c r="AJ22" s="1951"/>
      <c r="AK22" s="377" t="s">
        <v>54</v>
      </c>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row>
    <row r="23" spans="1:67" s="8" customFormat="1" ht="18.75" customHeight="1" thickBot="1" x14ac:dyDescent="0.45">
      <c r="A23" s="1924"/>
      <c r="B23" s="1925"/>
      <c r="C23" s="1925"/>
      <c r="D23" s="1926"/>
      <c r="E23" s="1927"/>
      <c r="F23" s="1928"/>
      <c r="G23" s="1929"/>
      <c r="H23" s="1929"/>
      <c r="I23" s="1929"/>
      <c r="J23" s="1929"/>
      <c r="K23" s="1929"/>
      <c r="L23" s="1929"/>
      <c r="M23" s="1930"/>
      <c r="N23" s="1931"/>
      <c r="O23" s="1931"/>
      <c r="P23" s="1931"/>
      <c r="Q23" s="1932"/>
      <c r="R23" s="370"/>
      <c r="S23" s="370"/>
      <c r="T23" s="370"/>
      <c r="U23" s="378"/>
      <c r="V23" s="378"/>
      <c r="W23" s="378"/>
      <c r="X23" s="378"/>
      <c r="Y23" s="378"/>
      <c r="Z23" s="378"/>
      <c r="AA23" s="378"/>
      <c r="AB23" s="378"/>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row>
    <row r="24" spans="1:67" s="8" customFormat="1" ht="18.75" customHeight="1" x14ac:dyDescent="0.4">
      <c r="A24" s="1924"/>
      <c r="B24" s="1925"/>
      <c r="C24" s="1925"/>
      <c r="D24" s="1926"/>
      <c r="E24" s="1927"/>
      <c r="F24" s="1928"/>
      <c r="G24" s="1929"/>
      <c r="H24" s="1929"/>
      <c r="I24" s="1929"/>
      <c r="J24" s="1929"/>
      <c r="K24" s="1929"/>
      <c r="L24" s="1929"/>
      <c r="M24" s="1930"/>
      <c r="N24" s="1931"/>
      <c r="O24" s="1931"/>
      <c r="P24" s="1931"/>
      <c r="Q24" s="1932"/>
      <c r="R24" s="370"/>
      <c r="S24" s="1914" t="s">
        <v>500</v>
      </c>
      <c r="T24" s="1915"/>
      <c r="U24" s="1915"/>
      <c r="V24" s="1916"/>
      <c r="W24" s="1920"/>
      <c r="X24" s="1920"/>
      <c r="Y24" s="1920"/>
      <c r="Z24" s="1920"/>
      <c r="AA24" s="1920"/>
      <c r="AB24" s="1920"/>
      <c r="AC24" s="1920"/>
      <c r="AD24" s="1920"/>
      <c r="AE24" s="1920"/>
      <c r="AF24" s="1920"/>
      <c r="AG24" s="1920"/>
      <c r="AH24" s="1920"/>
      <c r="AI24" s="1920"/>
      <c r="AJ24" s="1920"/>
      <c r="AK24" s="1921"/>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row>
    <row r="25" spans="1:67" s="8" customFormat="1" ht="18.75" customHeight="1" x14ac:dyDescent="0.4">
      <c r="A25" s="1924"/>
      <c r="B25" s="1925"/>
      <c r="C25" s="1925"/>
      <c r="D25" s="1926"/>
      <c r="E25" s="1927"/>
      <c r="F25" s="1928"/>
      <c r="G25" s="1929"/>
      <c r="H25" s="1929"/>
      <c r="I25" s="1929"/>
      <c r="J25" s="1929"/>
      <c r="K25" s="1929"/>
      <c r="L25" s="1929"/>
      <c r="M25" s="1930"/>
      <c r="N25" s="1931"/>
      <c r="O25" s="1931"/>
      <c r="P25" s="1931"/>
      <c r="Q25" s="1932"/>
      <c r="R25" s="370"/>
      <c r="S25" s="1917"/>
      <c r="T25" s="1918"/>
      <c r="U25" s="1918"/>
      <c r="V25" s="1919"/>
      <c r="W25" s="1922"/>
      <c r="X25" s="1922"/>
      <c r="Y25" s="1922"/>
      <c r="Z25" s="1922"/>
      <c r="AA25" s="1922"/>
      <c r="AB25" s="1922"/>
      <c r="AC25" s="1922"/>
      <c r="AD25" s="1922"/>
      <c r="AE25" s="1922"/>
      <c r="AF25" s="1922"/>
      <c r="AG25" s="1922"/>
      <c r="AH25" s="1922"/>
      <c r="AI25" s="1922"/>
      <c r="AJ25" s="1922"/>
      <c r="AK25" s="1923"/>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row>
    <row r="26" spans="1:67" s="8" customFormat="1" ht="18.75" customHeight="1" x14ac:dyDescent="0.4">
      <c r="A26" s="1924"/>
      <c r="B26" s="1925"/>
      <c r="C26" s="1925"/>
      <c r="D26" s="1926"/>
      <c r="E26" s="1927"/>
      <c r="F26" s="1928"/>
      <c r="G26" s="1929"/>
      <c r="H26" s="1929"/>
      <c r="I26" s="1929"/>
      <c r="J26" s="1929"/>
      <c r="K26" s="1929"/>
      <c r="L26" s="1929"/>
      <c r="M26" s="1930"/>
      <c r="N26" s="1931"/>
      <c r="O26" s="1931"/>
      <c r="P26" s="1931"/>
      <c r="Q26" s="1932"/>
      <c r="R26" s="370"/>
      <c r="S26" s="1933" t="s">
        <v>501</v>
      </c>
      <c r="T26" s="1934"/>
      <c r="U26" s="1934"/>
      <c r="V26" s="1935"/>
      <c r="W26" s="1936"/>
      <c r="X26" s="1936"/>
      <c r="Y26" s="1936"/>
      <c r="Z26" s="1936"/>
      <c r="AA26" s="1936"/>
      <c r="AB26" s="1936"/>
      <c r="AC26" s="1936"/>
      <c r="AD26" s="1936"/>
      <c r="AE26" s="1936"/>
      <c r="AF26" s="1936"/>
      <c r="AG26" s="1936"/>
      <c r="AH26" s="1936"/>
      <c r="AI26" s="1936"/>
      <c r="AJ26" s="1936"/>
      <c r="AK26" s="1937"/>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row>
    <row r="27" spans="1:67" s="8" customFormat="1" ht="18.75" customHeight="1" x14ac:dyDescent="0.4">
      <c r="A27" s="1924"/>
      <c r="B27" s="1925"/>
      <c r="C27" s="1925"/>
      <c r="D27" s="1926"/>
      <c r="E27" s="1927"/>
      <c r="F27" s="1928"/>
      <c r="G27" s="1929"/>
      <c r="H27" s="1929"/>
      <c r="I27" s="1929"/>
      <c r="J27" s="1929"/>
      <c r="K27" s="1929"/>
      <c r="L27" s="1929"/>
      <c r="M27" s="1930"/>
      <c r="N27" s="1931"/>
      <c r="O27" s="1931"/>
      <c r="P27" s="1931"/>
      <c r="Q27" s="1932"/>
      <c r="R27" s="370"/>
      <c r="S27" s="1917"/>
      <c r="T27" s="1918"/>
      <c r="U27" s="1918"/>
      <c r="V27" s="1919"/>
      <c r="W27" s="1922"/>
      <c r="X27" s="1922"/>
      <c r="Y27" s="1922"/>
      <c r="Z27" s="1922"/>
      <c r="AA27" s="1922"/>
      <c r="AB27" s="1922"/>
      <c r="AC27" s="1922"/>
      <c r="AD27" s="1922"/>
      <c r="AE27" s="1922"/>
      <c r="AF27" s="1922"/>
      <c r="AG27" s="1922"/>
      <c r="AH27" s="1922"/>
      <c r="AI27" s="1922"/>
      <c r="AJ27" s="1922"/>
      <c r="AK27" s="1923"/>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row>
    <row r="28" spans="1:67" s="8" customFormat="1" ht="18.75" customHeight="1" x14ac:dyDescent="0.4">
      <c r="A28" s="1924"/>
      <c r="B28" s="1925"/>
      <c r="C28" s="1925"/>
      <c r="D28" s="1926"/>
      <c r="E28" s="1927"/>
      <c r="F28" s="1928"/>
      <c r="G28" s="1929"/>
      <c r="H28" s="1929"/>
      <c r="I28" s="1929"/>
      <c r="J28" s="1929"/>
      <c r="K28" s="1929"/>
      <c r="L28" s="1929"/>
      <c r="M28" s="1930"/>
      <c r="N28" s="1931"/>
      <c r="O28" s="1931"/>
      <c r="P28" s="1931"/>
      <c r="Q28" s="1932"/>
      <c r="R28" s="370"/>
      <c r="S28" s="1947" t="s">
        <v>502</v>
      </c>
      <c r="T28" s="1939"/>
      <c r="U28" s="1939"/>
      <c r="V28" s="1940"/>
      <c r="W28" s="1948"/>
      <c r="X28" s="1949"/>
      <c r="Y28" s="371" t="s">
        <v>503</v>
      </c>
      <c r="Z28" s="1938" t="s">
        <v>504</v>
      </c>
      <c r="AA28" s="1939"/>
      <c r="AB28" s="1939"/>
      <c r="AC28" s="1940"/>
      <c r="AD28" s="701"/>
      <c r="AE28" s="702"/>
      <c r="AF28" s="372" t="s">
        <v>505</v>
      </c>
      <c r="AG28" s="1941" t="s">
        <v>506</v>
      </c>
      <c r="AH28" s="1941"/>
      <c r="AI28" s="1942"/>
      <c r="AJ28" s="1942"/>
      <c r="AK28" s="373" t="s">
        <v>507</v>
      </c>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row>
    <row r="29" spans="1:67" s="8" customFormat="1" ht="18.75" customHeight="1" thickBot="1" x14ac:dyDescent="0.45">
      <c r="A29" s="1924"/>
      <c r="B29" s="1925"/>
      <c r="C29" s="1925"/>
      <c r="D29" s="1926"/>
      <c r="E29" s="1927"/>
      <c r="F29" s="1928"/>
      <c r="G29" s="1929"/>
      <c r="H29" s="1929"/>
      <c r="I29" s="1929"/>
      <c r="J29" s="1929"/>
      <c r="K29" s="1929"/>
      <c r="L29" s="1929"/>
      <c r="M29" s="1930"/>
      <c r="N29" s="1931"/>
      <c r="O29" s="1931"/>
      <c r="P29" s="1931"/>
      <c r="Q29" s="1932"/>
      <c r="R29" s="370"/>
      <c r="S29" s="1943" t="s">
        <v>508</v>
      </c>
      <c r="T29" s="1944"/>
      <c r="U29" s="1944"/>
      <c r="V29" s="1945"/>
      <c r="W29" s="343"/>
      <c r="X29" s="374" t="s">
        <v>442</v>
      </c>
      <c r="Y29" s="375"/>
      <c r="Z29" s="376"/>
      <c r="AA29" s="343"/>
      <c r="AB29" s="374" t="s">
        <v>45</v>
      </c>
      <c r="AC29" s="1946" t="s">
        <v>509</v>
      </c>
      <c r="AD29" s="1944"/>
      <c r="AE29" s="1944"/>
      <c r="AF29" s="1945"/>
      <c r="AG29" s="1950"/>
      <c r="AH29" s="1951"/>
      <c r="AI29" s="1951"/>
      <c r="AJ29" s="1951"/>
      <c r="AK29" s="377" t="s">
        <v>54</v>
      </c>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row>
    <row r="30" spans="1:67" s="8" customFormat="1" ht="18.75" customHeight="1" thickBot="1" x14ac:dyDescent="0.45">
      <c r="A30" s="1924"/>
      <c r="B30" s="1925"/>
      <c r="C30" s="1925"/>
      <c r="D30" s="1926"/>
      <c r="E30" s="1927"/>
      <c r="F30" s="1928"/>
      <c r="G30" s="1929"/>
      <c r="H30" s="1929"/>
      <c r="I30" s="1929"/>
      <c r="J30" s="1929"/>
      <c r="K30" s="1929"/>
      <c r="L30" s="1929"/>
      <c r="M30" s="1930"/>
      <c r="N30" s="1931"/>
      <c r="O30" s="1931"/>
      <c r="P30" s="1931"/>
      <c r="Q30" s="1932"/>
      <c r="R30" s="370"/>
      <c r="S30" s="370"/>
      <c r="T30" s="370"/>
      <c r="U30" s="378"/>
      <c r="V30" s="378"/>
      <c r="W30" s="378"/>
      <c r="X30" s="378"/>
      <c r="Y30" s="378"/>
      <c r="Z30" s="378"/>
      <c r="AA30" s="378"/>
      <c r="AB30" s="378"/>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row>
    <row r="31" spans="1:67" s="8" customFormat="1" ht="18.75" customHeight="1" x14ac:dyDescent="0.4">
      <c r="A31" s="1924"/>
      <c r="B31" s="1925"/>
      <c r="C31" s="1925"/>
      <c r="D31" s="1926"/>
      <c r="E31" s="1927"/>
      <c r="F31" s="1928"/>
      <c r="G31" s="1929"/>
      <c r="H31" s="1929"/>
      <c r="I31" s="1929"/>
      <c r="J31" s="1929"/>
      <c r="K31" s="1929"/>
      <c r="L31" s="1929"/>
      <c r="M31" s="1930"/>
      <c r="N31" s="1931"/>
      <c r="O31" s="1931"/>
      <c r="P31" s="1931"/>
      <c r="Q31" s="1932"/>
      <c r="R31" s="370"/>
      <c r="S31" s="1914" t="s">
        <v>500</v>
      </c>
      <c r="T31" s="1915"/>
      <c r="U31" s="1915"/>
      <c r="V31" s="1916"/>
      <c r="W31" s="1920"/>
      <c r="X31" s="1920"/>
      <c r="Y31" s="1920"/>
      <c r="Z31" s="1920"/>
      <c r="AA31" s="1920"/>
      <c r="AB31" s="1920"/>
      <c r="AC31" s="1920"/>
      <c r="AD31" s="1920"/>
      <c r="AE31" s="1920"/>
      <c r="AF31" s="1920"/>
      <c r="AG31" s="1920"/>
      <c r="AH31" s="1920"/>
      <c r="AI31" s="1920"/>
      <c r="AJ31" s="1920"/>
      <c r="AK31" s="1921"/>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row>
    <row r="32" spans="1:67" s="8" customFormat="1" ht="18.75" customHeight="1" x14ac:dyDescent="0.4">
      <c r="A32" s="1924"/>
      <c r="B32" s="1925"/>
      <c r="C32" s="1925"/>
      <c r="D32" s="1926"/>
      <c r="E32" s="1927"/>
      <c r="F32" s="1928"/>
      <c r="G32" s="1929"/>
      <c r="H32" s="1929"/>
      <c r="I32" s="1929"/>
      <c r="J32" s="1929"/>
      <c r="K32" s="1929"/>
      <c r="L32" s="1929"/>
      <c r="M32" s="1930"/>
      <c r="N32" s="1931"/>
      <c r="O32" s="1931"/>
      <c r="P32" s="1931"/>
      <c r="Q32" s="1932"/>
      <c r="R32" s="370"/>
      <c r="S32" s="1917"/>
      <c r="T32" s="1918"/>
      <c r="U32" s="1918"/>
      <c r="V32" s="1919"/>
      <c r="W32" s="1922"/>
      <c r="X32" s="1922"/>
      <c r="Y32" s="1922"/>
      <c r="Z32" s="1922"/>
      <c r="AA32" s="1922"/>
      <c r="AB32" s="1922"/>
      <c r="AC32" s="1922"/>
      <c r="AD32" s="1922"/>
      <c r="AE32" s="1922"/>
      <c r="AF32" s="1922"/>
      <c r="AG32" s="1922"/>
      <c r="AH32" s="1922"/>
      <c r="AI32" s="1922"/>
      <c r="AJ32" s="1922"/>
      <c r="AK32" s="1923"/>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row>
    <row r="33" spans="1:67" s="8" customFormat="1" ht="18.75" customHeight="1" x14ac:dyDescent="0.4">
      <c r="A33" s="1924"/>
      <c r="B33" s="1925"/>
      <c r="C33" s="1925"/>
      <c r="D33" s="1926"/>
      <c r="E33" s="1927"/>
      <c r="F33" s="1928"/>
      <c r="G33" s="1929"/>
      <c r="H33" s="1929"/>
      <c r="I33" s="1929"/>
      <c r="J33" s="1929"/>
      <c r="K33" s="1929"/>
      <c r="L33" s="1929"/>
      <c r="M33" s="1930"/>
      <c r="N33" s="1931"/>
      <c r="O33" s="1931"/>
      <c r="P33" s="1931"/>
      <c r="Q33" s="1932"/>
      <c r="R33" s="370"/>
      <c r="S33" s="1933" t="s">
        <v>501</v>
      </c>
      <c r="T33" s="1934"/>
      <c r="U33" s="1934"/>
      <c r="V33" s="1935"/>
      <c r="W33" s="1936"/>
      <c r="X33" s="1936"/>
      <c r="Y33" s="1936"/>
      <c r="Z33" s="1936"/>
      <c r="AA33" s="1936"/>
      <c r="AB33" s="1936"/>
      <c r="AC33" s="1936"/>
      <c r="AD33" s="1936"/>
      <c r="AE33" s="1936"/>
      <c r="AF33" s="1936"/>
      <c r="AG33" s="1936"/>
      <c r="AH33" s="1936"/>
      <c r="AI33" s="1936"/>
      <c r="AJ33" s="1936"/>
      <c r="AK33" s="1937"/>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row>
    <row r="34" spans="1:67" s="8" customFormat="1" ht="18.75" customHeight="1" x14ac:dyDescent="0.4">
      <c r="A34" s="1924"/>
      <c r="B34" s="1925"/>
      <c r="C34" s="1925"/>
      <c r="D34" s="1926"/>
      <c r="E34" s="1927"/>
      <c r="F34" s="1928"/>
      <c r="G34" s="1929"/>
      <c r="H34" s="1929"/>
      <c r="I34" s="1929"/>
      <c r="J34" s="1929"/>
      <c r="K34" s="1929"/>
      <c r="L34" s="1929"/>
      <c r="M34" s="1930"/>
      <c r="N34" s="1931"/>
      <c r="O34" s="1931"/>
      <c r="P34" s="1931"/>
      <c r="Q34" s="1932"/>
      <c r="R34" s="370"/>
      <c r="S34" s="1917"/>
      <c r="T34" s="1918"/>
      <c r="U34" s="1918"/>
      <c r="V34" s="1919"/>
      <c r="W34" s="1922"/>
      <c r="X34" s="1922"/>
      <c r="Y34" s="1922"/>
      <c r="Z34" s="1922"/>
      <c r="AA34" s="1922"/>
      <c r="AB34" s="1922"/>
      <c r="AC34" s="1922"/>
      <c r="AD34" s="1922"/>
      <c r="AE34" s="1922"/>
      <c r="AF34" s="1922"/>
      <c r="AG34" s="1922"/>
      <c r="AH34" s="1922"/>
      <c r="AI34" s="1922"/>
      <c r="AJ34" s="1922"/>
      <c r="AK34" s="1923"/>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row>
    <row r="35" spans="1:67" s="8" customFormat="1" ht="18.75" customHeight="1" x14ac:dyDescent="0.4">
      <c r="A35" s="1924"/>
      <c r="B35" s="1925"/>
      <c r="C35" s="1925"/>
      <c r="D35" s="1926"/>
      <c r="E35" s="1927"/>
      <c r="F35" s="1928"/>
      <c r="G35" s="1929"/>
      <c r="H35" s="1929"/>
      <c r="I35" s="1929"/>
      <c r="J35" s="1929"/>
      <c r="K35" s="1929"/>
      <c r="L35" s="1929"/>
      <c r="M35" s="1930"/>
      <c r="N35" s="1931"/>
      <c r="O35" s="1931"/>
      <c r="P35" s="1931"/>
      <c r="Q35" s="1932"/>
      <c r="R35" s="370"/>
      <c r="S35" s="1947" t="s">
        <v>502</v>
      </c>
      <c r="T35" s="1939"/>
      <c r="U35" s="1939"/>
      <c r="V35" s="1940"/>
      <c r="W35" s="1948"/>
      <c r="X35" s="1949"/>
      <c r="Y35" s="371" t="s">
        <v>503</v>
      </c>
      <c r="Z35" s="1938" t="s">
        <v>504</v>
      </c>
      <c r="AA35" s="1939"/>
      <c r="AB35" s="1939"/>
      <c r="AC35" s="1940"/>
      <c r="AD35" s="701"/>
      <c r="AE35" s="702"/>
      <c r="AF35" s="372" t="s">
        <v>505</v>
      </c>
      <c r="AG35" s="1941" t="s">
        <v>506</v>
      </c>
      <c r="AH35" s="1941"/>
      <c r="AI35" s="1942"/>
      <c r="AJ35" s="1942"/>
      <c r="AK35" s="373" t="s">
        <v>507</v>
      </c>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row>
    <row r="36" spans="1:67" s="8" customFormat="1" ht="18.75" customHeight="1" thickBot="1" x14ac:dyDescent="0.45">
      <c r="A36" s="1952"/>
      <c r="B36" s="1953"/>
      <c r="C36" s="1953"/>
      <c r="D36" s="1954"/>
      <c r="E36" s="1955"/>
      <c r="F36" s="1956"/>
      <c r="G36" s="1957"/>
      <c r="H36" s="1957"/>
      <c r="I36" s="1957"/>
      <c r="J36" s="1957"/>
      <c r="K36" s="1957"/>
      <c r="L36" s="1957"/>
      <c r="M36" s="1958"/>
      <c r="N36" s="1959"/>
      <c r="O36" s="1959"/>
      <c r="P36" s="1959"/>
      <c r="Q36" s="1960"/>
      <c r="R36" s="370"/>
      <c r="S36" s="1943" t="s">
        <v>508</v>
      </c>
      <c r="T36" s="1944"/>
      <c r="U36" s="1944"/>
      <c r="V36" s="1945"/>
      <c r="W36" s="343"/>
      <c r="X36" s="374" t="s">
        <v>442</v>
      </c>
      <c r="Y36" s="375"/>
      <c r="Z36" s="376"/>
      <c r="AA36" s="343"/>
      <c r="AB36" s="374" t="s">
        <v>45</v>
      </c>
      <c r="AC36" s="1946" t="s">
        <v>509</v>
      </c>
      <c r="AD36" s="1944"/>
      <c r="AE36" s="1944"/>
      <c r="AF36" s="1945"/>
      <c r="AG36" s="1950"/>
      <c r="AH36" s="1951"/>
      <c r="AI36" s="1951"/>
      <c r="AJ36" s="1951"/>
      <c r="AK36" s="377" t="s">
        <v>54</v>
      </c>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row>
    <row r="37" spans="1:67" ht="18.75" customHeight="1" x14ac:dyDescent="0.3"/>
    <row r="38" spans="1:67" ht="18.75" customHeight="1" x14ac:dyDescent="0.3"/>
    <row r="39" spans="1:67" ht="18.75" customHeight="1" x14ac:dyDescent="0.3"/>
    <row r="40" spans="1:67" ht="18.75" customHeight="1" x14ac:dyDescent="0.3"/>
    <row r="41" spans="1:67" ht="18.75" customHeight="1" x14ac:dyDescent="0.3"/>
    <row r="42" spans="1:67" ht="18.75" customHeight="1" x14ac:dyDescent="0.3"/>
    <row r="43" spans="1:67" ht="18.75" customHeight="1" x14ac:dyDescent="0.3"/>
    <row r="44" spans="1:67" ht="18.75" customHeight="1" x14ac:dyDescent="0.3"/>
    <row r="45" spans="1:67" ht="18.75" customHeight="1" x14ac:dyDescent="0.3"/>
    <row r="46" spans="1:67" ht="18.75" customHeight="1" x14ac:dyDescent="0.3"/>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 ref="A33:C33"/>
    <mergeCell ref="D33:F33"/>
    <mergeCell ref="G33:L33"/>
    <mergeCell ref="M33:Q33"/>
    <mergeCell ref="S33:V34"/>
    <mergeCell ref="W33:AK34"/>
    <mergeCell ref="A34:C34"/>
    <mergeCell ref="D34:F34"/>
    <mergeCell ref="G34:L34"/>
    <mergeCell ref="M34:Q34"/>
    <mergeCell ref="A31:C31"/>
    <mergeCell ref="D31:F31"/>
    <mergeCell ref="G31:L31"/>
    <mergeCell ref="M31:Q31"/>
    <mergeCell ref="S31:V32"/>
    <mergeCell ref="W31:AK32"/>
    <mergeCell ref="A32:C32"/>
    <mergeCell ref="D32:F32"/>
    <mergeCell ref="G32:L32"/>
    <mergeCell ref="M32:Q32"/>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3:C23"/>
    <mergeCell ref="D23:F23"/>
    <mergeCell ref="G23:L23"/>
    <mergeCell ref="M23:Q23"/>
    <mergeCell ref="A24:C24"/>
    <mergeCell ref="D24:F24"/>
    <mergeCell ref="G24:L24"/>
    <mergeCell ref="M24:Q24"/>
    <mergeCell ref="S24:V25"/>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19:C19"/>
    <mergeCell ref="D19:F19"/>
    <mergeCell ref="G19:L19"/>
    <mergeCell ref="M19:Q19"/>
    <mergeCell ref="S19:V20"/>
    <mergeCell ref="W19:AK20"/>
    <mergeCell ref="A20:C20"/>
    <mergeCell ref="D20:F20"/>
    <mergeCell ref="G20:L20"/>
    <mergeCell ref="M20:Q20"/>
    <mergeCell ref="A17:C17"/>
    <mergeCell ref="D17:F17"/>
    <mergeCell ref="G17:L17"/>
    <mergeCell ref="M17:Q17"/>
    <mergeCell ref="S17:V18"/>
    <mergeCell ref="W17:AK18"/>
    <mergeCell ref="A18:C18"/>
    <mergeCell ref="D18:F18"/>
    <mergeCell ref="G18:L18"/>
    <mergeCell ref="M18:Q18"/>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9:C9"/>
    <mergeCell ref="D9:F9"/>
    <mergeCell ref="G9:L9"/>
    <mergeCell ref="M9:Q9"/>
    <mergeCell ref="A10:C10"/>
    <mergeCell ref="D10:F10"/>
    <mergeCell ref="G10:L10"/>
    <mergeCell ref="M10:Q10"/>
    <mergeCell ref="S10:V11"/>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&amp;C17/23&amp;R&amp;F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7CE6-4294-4AF2-95D1-8BEE8BB9E5F5}">
  <sheetPr>
    <tabColor theme="7" tint="0.79998168889431442"/>
    <pageSetUpPr fitToPage="1"/>
  </sheetPr>
  <dimension ref="A1:BA89"/>
  <sheetViews>
    <sheetView view="pageBreakPreview" zoomScale="87" zoomScaleNormal="70" zoomScaleSheetLayoutView="87" workbookViewId="0">
      <selection activeCell="E5" sqref="E5:G6"/>
    </sheetView>
  </sheetViews>
  <sheetFormatPr defaultRowHeight="16.5" x14ac:dyDescent="0.4"/>
  <cols>
    <col min="1" max="41" width="4.375" style="26" customWidth="1"/>
    <col min="42" max="53" width="9" style="26"/>
    <col min="54" max="256" width="9" style="3"/>
    <col min="257" max="297" width="4.375" style="3" customWidth="1"/>
    <col min="298" max="512" width="9" style="3"/>
    <col min="513" max="553" width="4.375" style="3" customWidth="1"/>
    <col min="554" max="768" width="9" style="3"/>
    <col min="769" max="809" width="4.375" style="3" customWidth="1"/>
    <col min="810" max="1024" width="9" style="3"/>
    <col min="1025" max="1065" width="4.375" style="3" customWidth="1"/>
    <col min="1066" max="1280" width="9" style="3"/>
    <col min="1281" max="1321" width="4.375" style="3" customWidth="1"/>
    <col min="1322" max="1536" width="9" style="3"/>
    <col min="1537" max="1577" width="4.375" style="3" customWidth="1"/>
    <col min="1578" max="1792" width="9" style="3"/>
    <col min="1793" max="1833" width="4.375" style="3" customWidth="1"/>
    <col min="1834" max="2048" width="9" style="3"/>
    <col min="2049" max="2089" width="4.375" style="3" customWidth="1"/>
    <col min="2090" max="2304" width="9" style="3"/>
    <col min="2305" max="2345" width="4.375" style="3" customWidth="1"/>
    <col min="2346" max="2560" width="9" style="3"/>
    <col min="2561" max="2601" width="4.375" style="3" customWidth="1"/>
    <col min="2602" max="2816" width="9" style="3"/>
    <col min="2817" max="2857" width="4.375" style="3" customWidth="1"/>
    <col min="2858" max="3072" width="9" style="3"/>
    <col min="3073" max="3113" width="4.375" style="3" customWidth="1"/>
    <col min="3114" max="3328" width="9" style="3"/>
    <col min="3329" max="3369" width="4.375" style="3" customWidth="1"/>
    <col min="3370" max="3584" width="9" style="3"/>
    <col min="3585" max="3625" width="4.375" style="3" customWidth="1"/>
    <col min="3626" max="3840" width="9" style="3"/>
    <col min="3841" max="3881" width="4.375" style="3" customWidth="1"/>
    <col min="3882" max="4096" width="9" style="3"/>
    <col min="4097" max="4137" width="4.375" style="3" customWidth="1"/>
    <col min="4138" max="4352" width="9" style="3"/>
    <col min="4353" max="4393" width="4.375" style="3" customWidth="1"/>
    <col min="4394" max="4608" width="9" style="3"/>
    <col min="4609" max="4649" width="4.375" style="3" customWidth="1"/>
    <col min="4650" max="4864" width="9" style="3"/>
    <col min="4865" max="4905" width="4.375" style="3" customWidth="1"/>
    <col min="4906" max="5120" width="9" style="3"/>
    <col min="5121" max="5161" width="4.375" style="3" customWidth="1"/>
    <col min="5162" max="5376" width="9" style="3"/>
    <col min="5377" max="5417" width="4.375" style="3" customWidth="1"/>
    <col min="5418" max="5632" width="9" style="3"/>
    <col min="5633" max="5673" width="4.375" style="3" customWidth="1"/>
    <col min="5674" max="5888" width="9" style="3"/>
    <col min="5889" max="5929" width="4.375" style="3" customWidth="1"/>
    <col min="5930" max="6144" width="9" style="3"/>
    <col min="6145" max="6185" width="4.375" style="3" customWidth="1"/>
    <col min="6186" max="6400" width="9" style="3"/>
    <col min="6401" max="6441" width="4.375" style="3" customWidth="1"/>
    <col min="6442" max="6656" width="9" style="3"/>
    <col min="6657" max="6697" width="4.375" style="3" customWidth="1"/>
    <col min="6698" max="6912" width="9" style="3"/>
    <col min="6913" max="6953" width="4.375" style="3" customWidth="1"/>
    <col min="6954" max="7168" width="9" style="3"/>
    <col min="7169" max="7209" width="4.375" style="3" customWidth="1"/>
    <col min="7210" max="7424" width="9" style="3"/>
    <col min="7425" max="7465" width="4.375" style="3" customWidth="1"/>
    <col min="7466" max="7680" width="9" style="3"/>
    <col min="7681" max="7721" width="4.375" style="3" customWidth="1"/>
    <col min="7722" max="7936" width="9" style="3"/>
    <col min="7937" max="7977" width="4.375" style="3" customWidth="1"/>
    <col min="7978" max="8192" width="9" style="3"/>
    <col min="8193" max="8233" width="4.375" style="3" customWidth="1"/>
    <col min="8234" max="8448" width="9" style="3"/>
    <col min="8449" max="8489" width="4.375" style="3" customWidth="1"/>
    <col min="8490" max="8704" width="9" style="3"/>
    <col min="8705" max="8745" width="4.375" style="3" customWidth="1"/>
    <col min="8746" max="8960" width="9" style="3"/>
    <col min="8961" max="9001" width="4.375" style="3" customWidth="1"/>
    <col min="9002" max="9216" width="9" style="3"/>
    <col min="9217" max="9257" width="4.375" style="3" customWidth="1"/>
    <col min="9258" max="9472" width="9" style="3"/>
    <col min="9473" max="9513" width="4.375" style="3" customWidth="1"/>
    <col min="9514" max="9728" width="9" style="3"/>
    <col min="9729" max="9769" width="4.375" style="3" customWidth="1"/>
    <col min="9770" max="9984" width="9" style="3"/>
    <col min="9985" max="10025" width="4.375" style="3" customWidth="1"/>
    <col min="10026" max="10240" width="9" style="3"/>
    <col min="10241" max="10281" width="4.375" style="3" customWidth="1"/>
    <col min="10282" max="10496" width="9" style="3"/>
    <col min="10497" max="10537" width="4.375" style="3" customWidth="1"/>
    <col min="10538" max="10752" width="9" style="3"/>
    <col min="10753" max="10793" width="4.375" style="3" customWidth="1"/>
    <col min="10794" max="11008" width="9" style="3"/>
    <col min="11009" max="11049" width="4.375" style="3" customWidth="1"/>
    <col min="11050" max="11264" width="9" style="3"/>
    <col min="11265" max="11305" width="4.375" style="3" customWidth="1"/>
    <col min="11306" max="11520" width="9" style="3"/>
    <col min="11521" max="11561" width="4.375" style="3" customWidth="1"/>
    <col min="11562" max="11776" width="9" style="3"/>
    <col min="11777" max="11817" width="4.375" style="3" customWidth="1"/>
    <col min="11818" max="12032" width="9" style="3"/>
    <col min="12033" max="12073" width="4.375" style="3" customWidth="1"/>
    <col min="12074" max="12288" width="9" style="3"/>
    <col min="12289" max="12329" width="4.375" style="3" customWidth="1"/>
    <col min="12330" max="12544" width="9" style="3"/>
    <col min="12545" max="12585" width="4.375" style="3" customWidth="1"/>
    <col min="12586" max="12800" width="9" style="3"/>
    <col min="12801" max="12841" width="4.375" style="3" customWidth="1"/>
    <col min="12842" max="13056" width="9" style="3"/>
    <col min="13057" max="13097" width="4.375" style="3" customWidth="1"/>
    <col min="13098" max="13312" width="9" style="3"/>
    <col min="13313" max="13353" width="4.375" style="3" customWidth="1"/>
    <col min="13354" max="13568" width="9" style="3"/>
    <col min="13569" max="13609" width="4.375" style="3" customWidth="1"/>
    <col min="13610" max="13824" width="9" style="3"/>
    <col min="13825" max="13865" width="4.375" style="3" customWidth="1"/>
    <col min="13866" max="14080" width="9" style="3"/>
    <col min="14081" max="14121" width="4.375" style="3" customWidth="1"/>
    <col min="14122" max="14336" width="9" style="3"/>
    <col min="14337" max="14377" width="4.375" style="3" customWidth="1"/>
    <col min="14378" max="14592" width="9" style="3"/>
    <col min="14593" max="14633" width="4.375" style="3" customWidth="1"/>
    <col min="14634" max="14848" width="9" style="3"/>
    <col min="14849" max="14889" width="4.375" style="3" customWidth="1"/>
    <col min="14890" max="15104" width="9" style="3"/>
    <col min="15105" max="15145" width="4.375" style="3" customWidth="1"/>
    <col min="15146" max="15360" width="9" style="3"/>
    <col min="15361" max="15401" width="4.375" style="3" customWidth="1"/>
    <col min="15402" max="15616" width="9" style="3"/>
    <col min="15617" max="15657" width="4.375" style="3" customWidth="1"/>
    <col min="15658" max="15872" width="9" style="3"/>
    <col min="15873" max="15913" width="4.375" style="3" customWidth="1"/>
    <col min="15914" max="16128" width="9" style="3"/>
    <col min="16129" max="16169" width="4.375" style="3" customWidth="1"/>
    <col min="16170" max="16384" width="9" style="3"/>
  </cols>
  <sheetData>
    <row r="1" spans="1:53" ht="18" customHeight="1" x14ac:dyDescent="0.4">
      <c r="A1" s="59" t="s">
        <v>890</v>
      </c>
      <c r="G1" s="370"/>
      <c r="H1" s="379"/>
      <c r="I1" s="370"/>
      <c r="J1" s="370"/>
      <c r="K1" s="370"/>
      <c r="L1" s="370"/>
      <c r="M1" s="370"/>
      <c r="N1" s="370"/>
      <c r="O1" s="370"/>
      <c r="P1" s="370"/>
    </row>
    <row r="2" spans="1:53" ht="18" customHeight="1" thickBot="1" x14ac:dyDescent="0.45">
      <c r="A2" s="25" t="s">
        <v>510</v>
      </c>
      <c r="B2" s="32"/>
      <c r="G2" s="370"/>
      <c r="H2" s="379"/>
      <c r="I2" s="370"/>
      <c r="J2" s="370"/>
      <c r="K2" s="370"/>
      <c r="L2" s="370"/>
      <c r="M2" s="370"/>
      <c r="N2" s="370"/>
      <c r="O2" s="370"/>
      <c r="P2" s="370"/>
    </row>
    <row r="3" spans="1:53" s="8" customFormat="1" ht="18" customHeight="1" x14ac:dyDescent="0.4">
      <c r="A3" s="1961"/>
      <c r="B3" s="1962"/>
      <c r="C3" s="1962"/>
      <c r="D3" s="1962"/>
      <c r="E3" s="1965" t="s">
        <v>511</v>
      </c>
      <c r="F3" s="1965"/>
      <c r="G3" s="1965"/>
      <c r="H3" s="1965"/>
      <c r="I3" s="1967" t="s">
        <v>512</v>
      </c>
      <c r="J3" s="1915"/>
      <c r="K3" s="1915"/>
      <c r="L3" s="1915"/>
      <c r="M3" s="1915"/>
      <c r="N3" s="1915"/>
      <c r="O3" s="1915"/>
      <c r="P3" s="1915"/>
      <c r="Q3" s="1915"/>
      <c r="R3" s="1915"/>
      <c r="S3" s="1915"/>
      <c r="T3" s="1915"/>
      <c r="U3" s="1915"/>
      <c r="V3" s="1915"/>
      <c r="W3" s="1915"/>
      <c r="X3" s="1915"/>
      <c r="Y3" s="1915"/>
      <c r="Z3" s="1968"/>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8" customFormat="1" ht="18" customHeight="1" x14ac:dyDescent="0.4">
      <c r="A4" s="1963"/>
      <c r="B4" s="1964"/>
      <c r="C4" s="1964"/>
      <c r="D4" s="1964"/>
      <c r="E4" s="1966"/>
      <c r="F4" s="1966"/>
      <c r="G4" s="1966"/>
      <c r="H4" s="1966"/>
      <c r="I4" s="1969"/>
      <c r="J4" s="1918"/>
      <c r="K4" s="1918"/>
      <c r="L4" s="1918"/>
      <c r="M4" s="1918"/>
      <c r="N4" s="1918"/>
      <c r="O4" s="1918"/>
      <c r="P4" s="1918"/>
      <c r="Q4" s="1918"/>
      <c r="R4" s="1918"/>
      <c r="S4" s="1918"/>
      <c r="T4" s="1918"/>
      <c r="U4" s="1918"/>
      <c r="V4" s="1918"/>
      <c r="W4" s="1918"/>
      <c r="X4" s="1918"/>
      <c r="Y4" s="1918"/>
      <c r="Z4" s="19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s="8" customFormat="1" ht="18" customHeight="1" x14ac:dyDescent="0.4">
      <c r="A5" s="1933" t="s">
        <v>513</v>
      </c>
      <c r="B5" s="1934"/>
      <c r="C5" s="1934"/>
      <c r="D5" s="1935"/>
      <c r="E5" s="1971"/>
      <c r="F5" s="1971"/>
      <c r="G5" s="1971"/>
      <c r="H5" s="1935" t="s">
        <v>22</v>
      </c>
      <c r="I5" s="1973"/>
      <c r="J5" s="1974"/>
      <c r="K5" s="1974"/>
      <c r="L5" s="1974"/>
      <c r="M5" s="1974"/>
      <c r="N5" s="1974"/>
      <c r="O5" s="1974"/>
      <c r="P5" s="1974"/>
      <c r="Q5" s="1974"/>
      <c r="R5" s="1974"/>
      <c r="S5" s="1974"/>
      <c r="T5" s="1974"/>
      <c r="U5" s="1974"/>
      <c r="V5" s="1974"/>
      <c r="W5" s="1974"/>
      <c r="X5" s="1974"/>
      <c r="Y5" s="1974"/>
      <c r="Z5" s="1975"/>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row>
    <row r="6" spans="1:53" s="8" customFormat="1" ht="18" customHeight="1" x14ac:dyDescent="0.4">
      <c r="A6" s="1917"/>
      <c r="B6" s="1918"/>
      <c r="C6" s="1918"/>
      <c r="D6" s="1919"/>
      <c r="E6" s="1972"/>
      <c r="F6" s="1972"/>
      <c r="G6" s="1972"/>
      <c r="H6" s="1919"/>
      <c r="I6" s="1976"/>
      <c r="J6" s="1977"/>
      <c r="K6" s="1977"/>
      <c r="L6" s="1977"/>
      <c r="M6" s="1977"/>
      <c r="N6" s="1977"/>
      <c r="O6" s="1977"/>
      <c r="P6" s="1977"/>
      <c r="Q6" s="1977"/>
      <c r="R6" s="1977"/>
      <c r="S6" s="1977"/>
      <c r="T6" s="1977"/>
      <c r="U6" s="1977"/>
      <c r="V6" s="1977"/>
      <c r="W6" s="1977"/>
      <c r="X6" s="1977"/>
      <c r="Y6" s="1977"/>
      <c r="Z6" s="1978"/>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row>
    <row r="7" spans="1:53" s="8" customFormat="1" ht="18" customHeight="1" x14ac:dyDescent="0.4">
      <c r="A7" s="1933" t="s">
        <v>514</v>
      </c>
      <c r="B7" s="1934"/>
      <c r="C7" s="1934"/>
      <c r="D7" s="1935"/>
      <c r="E7" s="380"/>
      <c r="F7" s="381"/>
      <c r="G7" s="381"/>
      <c r="H7" s="1985" t="s">
        <v>22</v>
      </c>
      <c r="I7" s="1988" t="s">
        <v>515</v>
      </c>
      <c r="J7" s="1934"/>
      <c r="K7" s="1934"/>
      <c r="L7" s="1934"/>
      <c r="M7" s="382"/>
      <c r="N7" s="383"/>
      <c r="O7" s="383"/>
      <c r="P7" s="735"/>
      <c r="Q7" s="735" t="s">
        <v>442</v>
      </c>
      <c r="R7" s="383"/>
      <c r="S7" s="383"/>
      <c r="T7" s="383"/>
      <c r="U7" s="383"/>
      <c r="V7" s="735"/>
      <c r="W7" s="735" t="s">
        <v>45</v>
      </c>
      <c r="X7" s="383"/>
      <c r="Y7" s="383"/>
      <c r="Z7" s="384"/>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row>
    <row r="8" spans="1:53" s="8" customFormat="1" ht="18" customHeight="1" x14ac:dyDescent="0.4">
      <c r="A8" s="1979"/>
      <c r="B8" s="1980"/>
      <c r="C8" s="1980"/>
      <c r="D8" s="1981"/>
      <c r="E8" s="385"/>
      <c r="F8" s="386"/>
      <c r="G8" s="386"/>
      <c r="H8" s="1986"/>
      <c r="I8" s="1969"/>
      <c r="J8" s="1918"/>
      <c r="K8" s="1918"/>
      <c r="L8" s="1918"/>
      <c r="M8" s="387"/>
      <c r="N8" s="388"/>
      <c r="O8" s="388"/>
      <c r="P8" s="656"/>
      <c r="Q8" s="656"/>
      <c r="R8" s="388"/>
      <c r="S8" s="388"/>
      <c r="T8" s="388"/>
      <c r="U8" s="388"/>
      <c r="V8" s="656"/>
      <c r="W8" s="656"/>
      <c r="X8" s="388"/>
      <c r="Y8" s="388"/>
      <c r="Z8" s="389"/>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row>
    <row r="9" spans="1:53" ht="18" customHeight="1" x14ac:dyDescent="0.4">
      <c r="A9" s="1979"/>
      <c r="B9" s="1980"/>
      <c r="C9" s="1980"/>
      <c r="D9" s="1981"/>
      <c r="E9" s="385"/>
      <c r="F9" s="386"/>
      <c r="G9" s="386"/>
      <c r="H9" s="1986"/>
      <c r="I9" s="783" t="s">
        <v>516</v>
      </c>
      <c r="J9" s="710"/>
      <c r="K9" s="710"/>
      <c r="L9" s="711"/>
      <c r="M9" s="50"/>
      <c r="N9" s="50"/>
      <c r="O9" s="50" t="s">
        <v>517</v>
      </c>
      <c r="P9" s="50"/>
      <c r="Q9" s="50"/>
      <c r="R9" s="50" t="s">
        <v>518</v>
      </c>
      <c r="S9" s="50"/>
      <c r="T9" s="50"/>
      <c r="U9" s="50" t="s">
        <v>519</v>
      </c>
      <c r="V9" s="50"/>
      <c r="W9" s="390"/>
      <c r="X9" s="390"/>
      <c r="Y9" s="390"/>
      <c r="Z9" s="391"/>
    </row>
    <row r="10" spans="1:53" ht="18" customHeight="1" x14ac:dyDescent="0.4">
      <c r="A10" s="1979"/>
      <c r="B10" s="1980"/>
      <c r="C10" s="1980"/>
      <c r="D10" s="1981"/>
      <c r="E10" s="1926"/>
      <c r="F10" s="1927"/>
      <c r="G10" s="1927"/>
      <c r="H10" s="1986"/>
      <c r="I10" s="678"/>
      <c r="J10" s="657"/>
      <c r="K10" s="657"/>
      <c r="L10" s="679"/>
      <c r="M10" s="50"/>
      <c r="N10" s="50"/>
      <c r="O10" s="50" t="s">
        <v>423</v>
      </c>
      <c r="P10" s="50"/>
      <c r="Q10" s="1989"/>
      <c r="R10" s="1989"/>
      <c r="S10" s="1989"/>
      <c r="T10" s="1989"/>
      <c r="U10" s="1989"/>
      <c r="V10" s="1989"/>
      <c r="W10" s="1989"/>
      <c r="X10" s="1989"/>
      <c r="Y10" s="1989"/>
      <c r="Z10" s="392" t="s">
        <v>168</v>
      </c>
    </row>
    <row r="11" spans="1:53" ht="18" customHeight="1" x14ac:dyDescent="0.4">
      <c r="A11" s="1979"/>
      <c r="B11" s="1980"/>
      <c r="C11" s="1980"/>
      <c r="D11" s="1981"/>
      <c r="E11" s="1926"/>
      <c r="F11" s="1927"/>
      <c r="G11" s="1927"/>
      <c r="H11" s="1986"/>
      <c r="I11" s="783" t="s">
        <v>520</v>
      </c>
      <c r="J11" s="710"/>
      <c r="K11" s="710"/>
      <c r="L11" s="711"/>
      <c r="M11" s="1614"/>
      <c r="N11" s="1615"/>
      <c r="O11" s="1615"/>
      <c r="P11" s="1615"/>
      <c r="Q11" s="1615"/>
      <c r="R11" s="1615"/>
      <c r="S11" s="1615"/>
      <c r="T11" s="1615"/>
      <c r="U11" s="1615"/>
      <c r="V11" s="1615"/>
      <c r="W11" s="1615"/>
      <c r="X11" s="1615"/>
      <c r="Y11" s="1615"/>
      <c r="Z11" s="1616"/>
    </row>
    <row r="12" spans="1:53" ht="18" customHeight="1" x14ac:dyDescent="0.4">
      <c r="A12" s="1979"/>
      <c r="B12" s="1980"/>
      <c r="C12" s="1980"/>
      <c r="D12" s="1981"/>
      <c r="E12" s="385"/>
      <c r="F12" s="386"/>
      <c r="G12" s="386"/>
      <c r="H12" s="1986"/>
      <c r="I12" s="678"/>
      <c r="J12" s="657"/>
      <c r="K12" s="657"/>
      <c r="L12" s="679"/>
      <c r="M12" s="1617"/>
      <c r="N12" s="1618"/>
      <c r="O12" s="1618"/>
      <c r="P12" s="1618"/>
      <c r="Q12" s="1618"/>
      <c r="R12" s="1618"/>
      <c r="S12" s="1618"/>
      <c r="T12" s="1618"/>
      <c r="U12" s="1618"/>
      <c r="V12" s="1618"/>
      <c r="W12" s="1618"/>
      <c r="X12" s="1618"/>
      <c r="Y12" s="1618"/>
      <c r="Z12" s="1619"/>
    </row>
    <row r="13" spans="1:53" ht="18" customHeight="1" x14ac:dyDescent="0.4">
      <c r="A13" s="1979"/>
      <c r="B13" s="1980"/>
      <c r="C13" s="1980"/>
      <c r="D13" s="1981"/>
      <c r="E13" s="385"/>
      <c r="F13" s="386"/>
      <c r="G13" s="386"/>
      <c r="H13" s="1986"/>
      <c r="I13" s="783" t="s">
        <v>521</v>
      </c>
      <c r="J13" s="710"/>
      <c r="K13" s="710"/>
      <c r="L13" s="710"/>
      <c r="M13" s="1614"/>
      <c r="N13" s="1615"/>
      <c r="O13" s="1615"/>
      <c r="P13" s="1615"/>
      <c r="Q13" s="1615"/>
      <c r="R13" s="1615"/>
      <c r="S13" s="1615"/>
      <c r="T13" s="1615"/>
      <c r="U13" s="1615"/>
      <c r="V13" s="1615"/>
      <c r="W13" s="1615"/>
      <c r="X13" s="1615"/>
      <c r="Y13" s="1615"/>
      <c r="Z13" s="1616"/>
    </row>
    <row r="14" spans="1:53" ht="18" customHeight="1" thickBot="1" x14ac:dyDescent="0.45">
      <c r="A14" s="1982"/>
      <c r="B14" s="1983"/>
      <c r="C14" s="1983"/>
      <c r="D14" s="1984"/>
      <c r="E14" s="393"/>
      <c r="F14" s="394"/>
      <c r="G14" s="394"/>
      <c r="H14" s="1987"/>
      <c r="I14" s="759"/>
      <c r="J14" s="713"/>
      <c r="K14" s="713"/>
      <c r="L14" s="713"/>
      <c r="M14" s="1665"/>
      <c r="N14" s="1627"/>
      <c r="O14" s="1627"/>
      <c r="P14" s="1627"/>
      <c r="Q14" s="1627"/>
      <c r="R14" s="1627"/>
      <c r="S14" s="1627"/>
      <c r="T14" s="1627"/>
      <c r="U14" s="1627"/>
      <c r="V14" s="1627"/>
      <c r="W14" s="1627"/>
      <c r="X14" s="1627"/>
      <c r="Y14" s="1627"/>
      <c r="Z14" s="1628"/>
    </row>
    <row r="15" spans="1:53" ht="18" customHeight="1" x14ac:dyDescent="0.4"/>
    <row r="16" spans="1:53"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sheetProtection selectLockedCells="1"/>
  <mergeCells count="21">
    <mergeCell ref="A7:D14"/>
    <mergeCell ref="H7:H14"/>
    <mergeCell ref="I7:L8"/>
    <mergeCell ref="P7:P8"/>
    <mergeCell ref="Q7:Q8"/>
    <mergeCell ref="I13:L14"/>
    <mergeCell ref="M13:Z14"/>
    <mergeCell ref="W7:W8"/>
    <mergeCell ref="I9:L10"/>
    <mergeCell ref="E10:G11"/>
    <mergeCell ref="Q10:Y10"/>
    <mergeCell ref="I11:L12"/>
    <mergeCell ref="M11:Z12"/>
    <mergeCell ref="V7:V8"/>
    <mergeCell ref="A3:D4"/>
    <mergeCell ref="E3:H4"/>
    <mergeCell ref="I3:Z4"/>
    <mergeCell ref="A5:D6"/>
    <mergeCell ref="E5:G6"/>
    <mergeCell ref="H5:H6"/>
    <mergeCell ref="I5:Z6"/>
  </mergeCells>
  <phoneticPr fontId="1"/>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&amp;C18/23&amp;R&amp;F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28575</xdr:colOff>
                    <xdr:row>6</xdr:row>
                    <xdr:rowOff>104775</xdr:rowOff>
                  </from>
                  <to>
                    <xdr:col>15</xdr:col>
                    <xdr:colOff>266700</xdr:colOff>
                    <xdr:row>7</xdr:row>
                    <xdr:rowOff>104775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21</xdr:col>
                    <xdr:colOff>38100</xdr:colOff>
                    <xdr:row>6</xdr:row>
                    <xdr:rowOff>104775</xdr:rowOff>
                  </from>
                  <to>
                    <xdr:col>21</xdr:col>
                    <xdr:colOff>276225</xdr:colOff>
                    <xdr:row>7</xdr:row>
                    <xdr:rowOff>123825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13</xdr:col>
                    <xdr:colOff>38100</xdr:colOff>
                    <xdr:row>8</xdr:row>
                    <xdr:rowOff>0</xdr:rowOff>
                  </from>
                  <to>
                    <xdr:col>13</xdr:col>
                    <xdr:colOff>276225</xdr:colOff>
                    <xdr:row>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16</xdr:col>
                    <xdr:colOff>38100</xdr:colOff>
                    <xdr:row>8</xdr:row>
                    <xdr:rowOff>0</xdr:rowOff>
                  </from>
                  <to>
                    <xdr:col>16</xdr:col>
                    <xdr:colOff>276225</xdr:colOff>
                    <xdr:row>9</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19</xdr:col>
                    <xdr:colOff>38100</xdr:colOff>
                    <xdr:row>8</xdr:row>
                    <xdr:rowOff>0</xdr:rowOff>
                  </from>
                  <to>
                    <xdr:col>19</xdr:col>
                    <xdr:colOff>276225</xdr:colOff>
                    <xdr:row>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13</xdr:col>
                    <xdr:colOff>38100</xdr:colOff>
                    <xdr:row>9</xdr:row>
                    <xdr:rowOff>0</xdr:rowOff>
                  </from>
                  <to>
                    <xdr:col>13</xdr:col>
                    <xdr:colOff>276225</xdr:colOff>
                    <xdr:row>10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561-717F-4CA4-B317-FA4E145BFFA9}">
  <sheetPr>
    <tabColor theme="7" tint="0.79998168889431442"/>
    <pageSetUpPr fitToPage="1"/>
  </sheetPr>
  <dimension ref="A1:CH152"/>
  <sheetViews>
    <sheetView view="pageBreakPreview" zoomScale="78" zoomScaleNormal="70" zoomScaleSheetLayoutView="78" workbookViewId="0">
      <selection activeCell="A4" sqref="A4:X7"/>
    </sheetView>
  </sheetViews>
  <sheetFormatPr defaultRowHeight="16.5" x14ac:dyDescent="0.4"/>
  <cols>
    <col min="1" max="62" width="4.375" style="26" customWidth="1"/>
    <col min="63" max="86" width="9" style="26"/>
    <col min="87"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8" ht="18.75" customHeight="1" x14ac:dyDescent="0.4">
      <c r="A1" s="113" t="s">
        <v>879</v>
      </c>
      <c r="F1" s="245"/>
    </row>
    <row r="2" spans="1:48" ht="18.75" customHeight="1" thickBot="1" x14ac:dyDescent="0.45">
      <c r="A2" s="31" t="s">
        <v>522</v>
      </c>
    </row>
    <row r="3" spans="1:48" ht="18.75" customHeight="1" x14ac:dyDescent="0.4">
      <c r="A3" s="1992" t="s">
        <v>523</v>
      </c>
      <c r="B3" s="1993"/>
      <c r="C3" s="1993"/>
      <c r="D3" s="1993"/>
      <c r="E3" s="1993"/>
      <c r="F3" s="1993"/>
      <c r="G3" s="1993"/>
      <c r="H3" s="1993"/>
      <c r="I3" s="1993"/>
      <c r="J3" s="1993"/>
      <c r="K3" s="1993"/>
      <c r="L3" s="1993"/>
      <c r="M3" s="1993"/>
      <c r="N3" s="1993"/>
      <c r="O3" s="1993"/>
      <c r="P3" s="1993"/>
      <c r="Q3" s="1993"/>
      <c r="R3" s="1993"/>
      <c r="S3" s="1993"/>
      <c r="T3" s="1993"/>
      <c r="U3" s="1993"/>
      <c r="V3" s="1993"/>
      <c r="W3" s="1993"/>
      <c r="X3" s="1993"/>
      <c r="Y3" s="1994" t="s">
        <v>524</v>
      </c>
      <c r="Z3" s="1993"/>
      <c r="AA3" s="1993"/>
      <c r="AB3" s="1993"/>
      <c r="AC3" s="1993"/>
      <c r="AD3" s="1993"/>
      <c r="AE3" s="1993"/>
      <c r="AF3" s="1993"/>
      <c r="AG3" s="1993"/>
      <c r="AH3" s="1993"/>
      <c r="AI3" s="1993"/>
      <c r="AJ3" s="1993"/>
      <c r="AK3" s="1993"/>
      <c r="AL3" s="1993"/>
      <c r="AM3" s="1993"/>
      <c r="AN3" s="1993"/>
      <c r="AO3" s="1993"/>
      <c r="AP3" s="1993"/>
      <c r="AQ3" s="1993"/>
      <c r="AR3" s="1993"/>
      <c r="AS3" s="1993"/>
      <c r="AT3" s="1993"/>
      <c r="AU3" s="1993"/>
      <c r="AV3" s="1995"/>
    </row>
    <row r="4" spans="1:48" ht="18.75" customHeight="1" x14ac:dyDescent="0.4">
      <c r="A4" s="1996"/>
      <c r="B4" s="1997"/>
      <c r="C4" s="1997"/>
      <c r="D4" s="1997"/>
      <c r="E4" s="1997"/>
      <c r="F4" s="1997"/>
      <c r="G4" s="1997"/>
      <c r="H4" s="1997"/>
      <c r="I4" s="1997"/>
      <c r="J4" s="1997"/>
      <c r="K4" s="1997"/>
      <c r="L4" s="1997"/>
      <c r="M4" s="1997"/>
      <c r="N4" s="1997"/>
      <c r="O4" s="1997"/>
      <c r="P4" s="1997"/>
      <c r="Q4" s="1997"/>
      <c r="R4" s="1997"/>
      <c r="S4" s="1997"/>
      <c r="T4" s="1997"/>
      <c r="U4" s="1997"/>
      <c r="V4" s="1997"/>
      <c r="W4" s="1997"/>
      <c r="X4" s="1997"/>
      <c r="Y4" s="1998"/>
      <c r="Z4" s="1997"/>
      <c r="AA4" s="1997"/>
      <c r="AB4" s="1997"/>
      <c r="AC4" s="1997"/>
      <c r="AD4" s="1997"/>
      <c r="AE4" s="1997"/>
      <c r="AF4" s="1997"/>
      <c r="AG4" s="1997"/>
      <c r="AH4" s="1997"/>
      <c r="AI4" s="1997"/>
      <c r="AJ4" s="1997"/>
      <c r="AK4" s="1997"/>
      <c r="AL4" s="1997"/>
      <c r="AM4" s="1997"/>
      <c r="AN4" s="1997"/>
      <c r="AO4" s="1997"/>
      <c r="AP4" s="1997"/>
      <c r="AQ4" s="1997"/>
      <c r="AR4" s="1997"/>
      <c r="AS4" s="1997"/>
      <c r="AT4" s="1997"/>
      <c r="AU4" s="1997"/>
      <c r="AV4" s="1999"/>
    </row>
    <row r="5" spans="1:48" ht="18.75" customHeight="1" x14ac:dyDescent="0.4">
      <c r="A5" s="1996"/>
      <c r="B5" s="1997"/>
      <c r="C5" s="1997"/>
      <c r="D5" s="1997"/>
      <c r="E5" s="1997"/>
      <c r="F5" s="1997"/>
      <c r="G5" s="1997"/>
      <c r="H5" s="1997"/>
      <c r="I5" s="1997"/>
      <c r="J5" s="1997"/>
      <c r="K5" s="1997"/>
      <c r="L5" s="1997"/>
      <c r="M5" s="1997"/>
      <c r="N5" s="1997"/>
      <c r="O5" s="1997"/>
      <c r="P5" s="1997"/>
      <c r="Q5" s="1997"/>
      <c r="R5" s="1997"/>
      <c r="S5" s="1997"/>
      <c r="T5" s="1997"/>
      <c r="U5" s="1997"/>
      <c r="V5" s="1997"/>
      <c r="W5" s="1997"/>
      <c r="X5" s="1997"/>
      <c r="Y5" s="1998"/>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9"/>
    </row>
    <row r="6" spans="1:48" ht="18.75" customHeight="1" x14ac:dyDescent="0.4">
      <c r="A6" s="1996"/>
      <c r="B6" s="1997"/>
      <c r="C6" s="1997"/>
      <c r="D6" s="1997"/>
      <c r="E6" s="1997"/>
      <c r="F6" s="1997"/>
      <c r="G6" s="1997"/>
      <c r="H6" s="1997"/>
      <c r="I6" s="1997"/>
      <c r="J6" s="1997"/>
      <c r="K6" s="1997"/>
      <c r="L6" s="1997"/>
      <c r="M6" s="1997"/>
      <c r="N6" s="1997"/>
      <c r="O6" s="1997"/>
      <c r="P6" s="1997"/>
      <c r="Q6" s="1997"/>
      <c r="R6" s="1997"/>
      <c r="S6" s="1997"/>
      <c r="T6" s="1997"/>
      <c r="U6" s="1997"/>
      <c r="V6" s="1997"/>
      <c r="W6" s="1997"/>
      <c r="X6" s="1997"/>
      <c r="Y6" s="1998"/>
      <c r="Z6" s="1997"/>
      <c r="AA6" s="1997"/>
      <c r="AB6" s="1997"/>
      <c r="AC6" s="1997"/>
      <c r="AD6" s="1997"/>
      <c r="AE6" s="1997"/>
      <c r="AF6" s="1997"/>
      <c r="AG6" s="1997"/>
      <c r="AH6" s="1997"/>
      <c r="AI6" s="1997"/>
      <c r="AJ6" s="1997"/>
      <c r="AK6" s="1997"/>
      <c r="AL6" s="1997"/>
      <c r="AM6" s="1997"/>
      <c r="AN6" s="1997"/>
      <c r="AO6" s="1997"/>
      <c r="AP6" s="1997"/>
      <c r="AQ6" s="1997"/>
      <c r="AR6" s="1997"/>
      <c r="AS6" s="1997"/>
      <c r="AT6" s="1997"/>
      <c r="AU6" s="1997"/>
      <c r="AV6" s="1999"/>
    </row>
    <row r="7" spans="1:48" ht="18.75" customHeight="1" thickBot="1" x14ac:dyDescent="0.45">
      <c r="A7" s="1996"/>
      <c r="B7" s="1997"/>
      <c r="C7" s="1997"/>
      <c r="D7" s="1997"/>
      <c r="E7" s="1997"/>
      <c r="F7" s="1997"/>
      <c r="G7" s="1997"/>
      <c r="H7" s="1997"/>
      <c r="I7" s="1997"/>
      <c r="J7" s="1997"/>
      <c r="K7" s="1997"/>
      <c r="L7" s="1997"/>
      <c r="M7" s="1997"/>
      <c r="N7" s="1997"/>
      <c r="O7" s="1997"/>
      <c r="P7" s="1997"/>
      <c r="Q7" s="1997"/>
      <c r="R7" s="1997"/>
      <c r="S7" s="1997"/>
      <c r="T7" s="1997"/>
      <c r="U7" s="1997"/>
      <c r="V7" s="1997"/>
      <c r="W7" s="1997"/>
      <c r="X7" s="1997"/>
      <c r="Y7" s="2000"/>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2"/>
    </row>
    <row r="8" spans="1:48" ht="18.75" customHeight="1" x14ac:dyDescent="0.4">
      <c r="A8" s="2003" t="s">
        <v>525</v>
      </c>
      <c r="B8" s="2004"/>
      <c r="C8" s="2004"/>
      <c r="D8" s="2004"/>
      <c r="E8" s="2004"/>
      <c r="F8" s="2004"/>
      <c r="G8" s="2004"/>
      <c r="H8" s="2004"/>
      <c r="I8" s="2004"/>
      <c r="J8" s="2004"/>
      <c r="K8" s="2004"/>
      <c r="L8" s="2004"/>
      <c r="M8" s="2004"/>
      <c r="N8" s="2004"/>
      <c r="O8" s="2004"/>
      <c r="P8" s="2004"/>
      <c r="Q8" s="2004"/>
      <c r="R8" s="2004"/>
      <c r="S8" s="2004"/>
      <c r="T8" s="2004"/>
      <c r="U8" s="2004"/>
      <c r="V8" s="2004"/>
      <c r="W8" s="2004"/>
      <c r="X8" s="2005"/>
    </row>
    <row r="9" spans="1:48" ht="18.75" customHeight="1" x14ac:dyDescent="0.4">
      <c r="A9" s="2006"/>
      <c r="B9" s="1521"/>
      <c r="C9" s="1521"/>
      <c r="D9" s="1521"/>
      <c r="E9" s="1521"/>
      <c r="F9" s="1521"/>
      <c r="G9" s="1521"/>
      <c r="H9" s="1521"/>
      <c r="I9" s="1521"/>
      <c r="J9" s="1521"/>
      <c r="K9" s="1521"/>
      <c r="L9" s="1521"/>
      <c r="M9" s="1521"/>
      <c r="N9" s="1521"/>
      <c r="O9" s="1521"/>
      <c r="P9" s="1521"/>
      <c r="Q9" s="1521"/>
      <c r="R9" s="1521"/>
      <c r="S9" s="1521"/>
      <c r="T9" s="1521"/>
      <c r="U9" s="1521"/>
      <c r="V9" s="1521"/>
      <c r="W9" s="1521"/>
      <c r="X9" s="1522"/>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row>
    <row r="10" spans="1:48" ht="18.75" customHeight="1" x14ac:dyDescent="0.4">
      <c r="A10" s="2006"/>
      <c r="B10" s="1521"/>
      <c r="C10" s="1521"/>
      <c r="D10" s="1521"/>
      <c r="E10" s="1521"/>
      <c r="F10" s="1521"/>
      <c r="G10" s="1521"/>
      <c r="H10" s="1521"/>
      <c r="I10" s="1521"/>
      <c r="J10" s="1521"/>
      <c r="K10" s="1521"/>
      <c r="L10" s="1521"/>
      <c r="M10" s="1521"/>
      <c r="N10" s="1521"/>
      <c r="O10" s="1521"/>
      <c r="P10" s="1521"/>
      <c r="Q10" s="1521"/>
      <c r="R10" s="1521"/>
      <c r="S10" s="1521"/>
      <c r="T10" s="1521"/>
      <c r="U10" s="1521"/>
      <c r="V10" s="1521"/>
      <c r="W10" s="1521"/>
      <c r="X10" s="1522"/>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row>
    <row r="11" spans="1:48" ht="18.75" customHeight="1" x14ac:dyDescent="0.4">
      <c r="A11" s="2006"/>
      <c r="B11" s="1521"/>
      <c r="C11" s="1521"/>
      <c r="D11" s="1521"/>
      <c r="E11" s="1521"/>
      <c r="F11" s="1521"/>
      <c r="G11" s="1521"/>
      <c r="H11" s="1521"/>
      <c r="I11" s="1521"/>
      <c r="J11" s="1521"/>
      <c r="K11" s="1521"/>
      <c r="L11" s="1521"/>
      <c r="M11" s="1521"/>
      <c r="N11" s="1521"/>
      <c r="O11" s="1521"/>
      <c r="P11" s="1521"/>
      <c r="Q11" s="1521"/>
      <c r="R11" s="1521"/>
      <c r="S11" s="1521"/>
      <c r="T11" s="1521"/>
      <c r="U11" s="1521"/>
      <c r="V11" s="1521"/>
      <c r="W11" s="1521"/>
      <c r="X11" s="1522"/>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row>
    <row r="12" spans="1:48" ht="18.75" customHeight="1" thickBot="1" x14ac:dyDescent="0.45">
      <c r="A12" s="2007"/>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1532"/>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row>
    <row r="13" spans="1:48" ht="18.75" customHeight="1" x14ac:dyDescent="0.4"/>
    <row r="14" spans="1:48" ht="18.75" customHeight="1" x14ac:dyDescent="0.4">
      <c r="A14" s="31" t="s">
        <v>526</v>
      </c>
    </row>
    <row r="15" spans="1:48" ht="18.75" customHeight="1" thickBot="1" x14ac:dyDescent="0.45">
      <c r="A15" s="31" t="s">
        <v>527</v>
      </c>
      <c r="D15" s="58" t="s">
        <v>77</v>
      </c>
      <c r="E15" s="31" t="s">
        <v>891</v>
      </c>
    </row>
    <row r="16" spans="1:48" ht="18.75" customHeight="1" x14ac:dyDescent="0.4">
      <c r="A16" s="815" t="s">
        <v>528</v>
      </c>
      <c r="B16" s="707"/>
      <c r="C16" s="707"/>
      <c r="D16" s="707"/>
      <c r="E16" s="707"/>
      <c r="F16" s="707"/>
      <c r="G16" s="707"/>
      <c r="H16" s="707"/>
      <c r="I16" s="769"/>
      <c r="J16" s="347"/>
      <c r="K16" s="230"/>
      <c r="L16" s="230"/>
      <c r="M16" s="230"/>
      <c r="N16" s="1780" t="s">
        <v>529</v>
      </c>
      <c r="O16" s="1780"/>
      <c r="P16" s="1621"/>
      <c r="Q16" s="1621"/>
      <c r="R16" s="1621"/>
      <c r="S16" s="1621"/>
      <c r="T16" s="1621"/>
      <c r="U16" s="1621"/>
      <c r="V16" s="1621"/>
      <c r="W16" s="1621"/>
      <c r="X16" s="1621"/>
      <c r="Y16" s="1621"/>
      <c r="Z16" s="1621"/>
      <c r="AA16" s="1621"/>
      <c r="AB16" s="1780" t="s">
        <v>255</v>
      </c>
      <c r="AC16" s="230"/>
      <c r="AD16" s="230"/>
      <c r="AE16" s="230"/>
      <c r="AF16" s="230"/>
      <c r="AG16" s="1808" t="s">
        <v>530</v>
      </c>
      <c r="AH16" s="1808"/>
      <c r="AI16" s="1808"/>
      <c r="AJ16" s="1808"/>
      <c r="AK16" s="230"/>
      <c r="AL16" s="230"/>
      <c r="AM16" s="230"/>
      <c r="AN16" s="230"/>
      <c r="AO16" s="1808" t="s">
        <v>531</v>
      </c>
      <c r="AP16" s="1808"/>
      <c r="AQ16" s="1808"/>
      <c r="AR16" s="1808"/>
      <c r="AS16" s="1808"/>
      <c r="AT16" s="230"/>
      <c r="AU16" s="230"/>
      <c r="AV16" s="233"/>
    </row>
    <row r="17" spans="1:54" ht="18.75" customHeight="1" x14ac:dyDescent="0.4">
      <c r="A17" s="785"/>
      <c r="B17" s="657"/>
      <c r="C17" s="657"/>
      <c r="D17" s="657"/>
      <c r="E17" s="657"/>
      <c r="F17" s="657"/>
      <c r="G17" s="657"/>
      <c r="H17" s="657"/>
      <c r="I17" s="679"/>
      <c r="J17" s="354"/>
      <c r="K17" s="48"/>
      <c r="L17" s="48"/>
      <c r="M17" s="48"/>
      <c r="N17" s="656"/>
      <c r="O17" s="656"/>
      <c r="P17" s="1618"/>
      <c r="Q17" s="1618"/>
      <c r="R17" s="1618"/>
      <c r="S17" s="1618"/>
      <c r="T17" s="1618"/>
      <c r="U17" s="1618"/>
      <c r="V17" s="1618"/>
      <c r="W17" s="1618"/>
      <c r="X17" s="1618"/>
      <c r="Y17" s="1618"/>
      <c r="Z17" s="1618"/>
      <c r="AA17" s="1618"/>
      <c r="AB17" s="656"/>
      <c r="AC17" s="48"/>
      <c r="AD17" s="48"/>
      <c r="AE17" s="48"/>
      <c r="AF17" s="48"/>
      <c r="AG17" s="1990"/>
      <c r="AH17" s="1990"/>
      <c r="AI17" s="1990"/>
      <c r="AJ17" s="1990"/>
      <c r="AK17" s="48"/>
      <c r="AL17" s="48"/>
      <c r="AM17" s="48"/>
      <c r="AN17" s="48"/>
      <c r="AO17" s="1990"/>
      <c r="AP17" s="1990"/>
      <c r="AQ17" s="1990"/>
      <c r="AR17" s="1990"/>
      <c r="AS17" s="1990"/>
      <c r="AT17" s="48"/>
      <c r="AU17" s="48"/>
      <c r="AV17" s="49"/>
    </row>
    <row r="18" spans="1:54" ht="18.75" customHeight="1" x14ac:dyDescent="0.4">
      <c r="A18" s="649" t="s">
        <v>532</v>
      </c>
      <c r="B18" s="650"/>
      <c r="C18" s="650"/>
      <c r="D18" s="650"/>
      <c r="E18" s="650"/>
      <c r="F18" s="650"/>
      <c r="G18" s="650"/>
      <c r="H18" s="650"/>
      <c r="I18" s="682"/>
      <c r="J18" s="353"/>
      <c r="K18" s="45"/>
      <c r="L18" s="45"/>
      <c r="M18" s="45"/>
      <c r="N18" s="249" t="s">
        <v>442</v>
      </c>
      <c r="O18" s="45"/>
      <c r="P18" s="249"/>
      <c r="Q18" s="45"/>
      <c r="R18" s="45"/>
      <c r="S18" s="45"/>
      <c r="T18" s="45"/>
      <c r="U18" s="249" t="s">
        <v>45</v>
      </c>
      <c r="V18" s="45"/>
      <c r="W18" s="45"/>
      <c r="X18" s="395"/>
      <c r="Y18" s="783" t="s">
        <v>533</v>
      </c>
      <c r="Z18" s="710"/>
      <c r="AA18" s="710"/>
      <c r="AB18" s="710"/>
      <c r="AC18" s="710"/>
      <c r="AD18" s="710"/>
      <c r="AE18" s="710"/>
      <c r="AF18" s="710"/>
      <c r="AG18" s="711"/>
      <c r="AH18" s="353"/>
      <c r="AI18" s="45"/>
      <c r="AJ18" s="45"/>
      <c r="AK18" s="45"/>
      <c r="AL18" s="249" t="s">
        <v>442</v>
      </c>
      <c r="AM18" s="45"/>
      <c r="AN18" s="249"/>
      <c r="AO18" s="45"/>
      <c r="AP18" s="45"/>
      <c r="AQ18" s="45"/>
      <c r="AR18" s="45"/>
      <c r="AS18" s="249" t="s">
        <v>45</v>
      </c>
      <c r="AT18" s="45"/>
      <c r="AU18" s="45"/>
      <c r="AV18" s="46"/>
      <c r="AW18" s="247"/>
      <c r="AX18" s="50"/>
      <c r="AY18" s="50"/>
      <c r="AZ18" s="247"/>
      <c r="BA18" s="50"/>
      <c r="BB18" s="50"/>
    </row>
    <row r="19" spans="1:54" ht="18.75" customHeight="1" x14ac:dyDescent="0.4">
      <c r="A19" s="2008" t="s">
        <v>534</v>
      </c>
      <c r="B19" s="848"/>
      <c r="C19" s="848"/>
      <c r="D19" s="848"/>
      <c r="E19" s="848"/>
      <c r="F19" s="848"/>
      <c r="G19" s="848"/>
      <c r="H19" s="848"/>
      <c r="I19" s="848"/>
      <c r="J19" s="353"/>
      <c r="K19" s="45"/>
      <c r="L19" s="45"/>
      <c r="M19" s="735" t="s">
        <v>442</v>
      </c>
      <c r="N19" s="735" t="s">
        <v>535</v>
      </c>
      <c r="O19" s="735"/>
      <c r="P19" s="735"/>
      <c r="Q19" s="45"/>
      <c r="R19" s="45"/>
      <c r="S19" s="735" t="s">
        <v>536</v>
      </c>
      <c r="T19" s="735"/>
      <c r="U19" s="735"/>
      <c r="V19" s="735"/>
      <c r="W19" s="45"/>
      <c r="X19" s="45"/>
      <c r="Y19" s="735" t="s">
        <v>423</v>
      </c>
      <c r="Z19" s="735"/>
      <c r="AA19" s="1615"/>
      <c r="AB19" s="1615"/>
      <c r="AC19" s="1615"/>
      <c r="AD19" s="1615"/>
      <c r="AE19" s="1615"/>
      <c r="AF19" s="1615"/>
      <c r="AG19" s="1615"/>
      <c r="AH19" s="1991" t="s">
        <v>537</v>
      </c>
      <c r="AI19" s="45"/>
      <c r="AJ19" s="45"/>
      <c r="AK19" s="45"/>
      <c r="AL19" s="45"/>
      <c r="AM19" s="735" t="s">
        <v>45</v>
      </c>
      <c r="AN19" s="45"/>
      <c r="AO19" s="45"/>
      <c r="AP19" s="45"/>
      <c r="AQ19" s="45"/>
      <c r="AR19" s="735" t="s">
        <v>538</v>
      </c>
      <c r="AS19" s="735"/>
      <c r="AT19" s="45"/>
      <c r="AU19" s="45"/>
      <c r="AV19" s="46"/>
    </row>
    <row r="20" spans="1:54" ht="18.75" customHeight="1" thickBot="1" x14ac:dyDescent="0.45">
      <c r="A20" s="2009"/>
      <c r="B20" s="2010"/>
      <c r="C20" s="2010"/>
      <c r="D20" s="2010"/>
      <c r="E20" s="2010"/>
      <c r="F20" s="2010"/>
      <c r="G20" s="2010"/>
      <c r="H20" s="2010"/>
      <c r="I20" s="2010"/>
      <c r="J20" s="348"/>
      <c r="K20" s="52"/>
      <c r="L20" s="248"/>
      <c r="M20" s="744"/>
      <c r="N20" s="744"/>
      <c r="O20" s="744"/>
      <c r="P20" s="744"/>
      <c r="Q20" s="396"/>
      <c r="R20" s="396"/>
      <c r="S20" s="744"/>
      <c r="T20" s="744"/>
      <c r="U20" s="744"/>
      <c r="V20" s="744"/>
      <c r="W20" s="396"/>
      <c r="X20" s="52"/>
      <c r="Y20" s="744"/>
      <c r="Z20" s="744"/>
      <c r="AA20" s="1627"/>
      <c r="AB20" s="1627"/>
      <c r="AC20" s="1627"/>
      <c r="AD20" s="1627"/>
      <c r="AE20" s="1627"/>
      <c r="AF20" s="1627"/>
      <c r="AG20" s="1627"/>
      <c r="AH20" s="692"/>
      <c r="AI20" s="52"/>
      <c r="AJ20" s="52"/>
      <c r="AK20" s="52"/>
      <c r="AL20" s="52"/>
      <c r="AM20" s="744"/>
      <c r="AN20" s="52"/>
      <c r="AO20" s="52"/>
      <c r="AP20" s="52"/>
      <c r="AQ20" s="52"/>
      <c r="AR20" s="744"/>
      <c r="AS20" s="744"/>
      <c r="AT20" s="52"/>
      <c r="AU20" s="52"/>
      <c r="AV20" s="53"/>
    </row>
    <row r="21" spans="1:54" ht="18.75" customHeight="1" x14ac:dyDescent="0.4"/>
    <row r="22" spans="1:54" ht="18.75" customHeight="1" thickBot="1" x14ac:dyDescent="0.45">
      <c r="A22" s="31" t="s">
        <v>539</v>
      </c>
    </row>
    <row r="23" spans="1:54" ht="18.75" customHeight="1" x14ac:dyDescent="0.4">
      <c r="A23" s="815" t="s">
        <v>540</v>
      </c>
      <c r="B23" s="707"/>
      <c r="C23" s="707"/>
      <c r="D23" s="707"/>
      <c r="E23" s="707"/>
      <c r="F23" s="707"/>
      <c r="G23" s="707"/>
      <c r="H23" s="707"/>
      <c r="I23" s="769"/>
      <c r="J23" s="230"/>
      <c r="K23" s="230"/>
      <c r="L23" s="230"/>
      <c r="M23" s="230"/>
      <c r="N23" s="1780" t="s">
        <v>442</v>
      </c>
      <c r="O23" s="230"/>
      <c r="P23" s="230"/>
      <c r="Q23" s="230"/>
      <c r="R23" s="230"/>
      <c r="S23" s="230"/>
      <c r="T23" s="230"/>
      <c r="U23" s="1780" t="s">
        <v>45</v>
      </c>
      <c r="V23" s="230"/>
      <c r="W23" s="230"/>
      <c r="X23" s="397"/>
      <c r="Y23" s="706" t="s">
        <v>541</v>
      </c>
      <c r="Z23" s="707"/>
      <c r="AA23" s="707"/>
      <c r="AB23" s="707"/>
      <c r="AC23" s="707"/>
      <c r="AD23" s="707"/>
      <c r="AE23" s="707"/>
      <c r="AF23" s="707"/>
      <c r="AG23" s="769"/>
      <c r="AH23" s="230"/>
      <c r="AI23" s="230"/>
      <c r="AJ23" s="230"/>
      <c r="AK23" s="230"/>
      <c r="AL23" s="1780" t="s">
        <v>542</v>
      </c>
      <c r="AM23" s="1780"/>
      <c r="AN23" s="230"/>
      <c r="AO23" s="230"/>
      <c r="AP23" s="230"/>
      <c r="AQ23" s="230"/>
      <c r="AR23" s="230"/>
      <c r="AS23" s="1780" t="s">
        <v>543</v>
      </c>
      <c r="AT23" s="1780"/>
      <c r="AU23" s="230"/>
      <c r="AV23" s="233"/>
    </row>
    <row r="24" spans="1:54" ht="18.75" customHeight="1" thickBot="1" x14ac:dyDescent="0.45">
      <c r="A24" s="712"/>
      <c r="B24" s="713"/>
      <c r="C24" s="713"/>
      <c r="D24" s="713"/>
      <c r="E24" s="713"/>
      <c r="F24" s="713"/>
      <c r="G24" s="713"/>
      <c r="H24" s="713"/>
      <c r="I24" s="714"/>
      <c r="J24" s="52"/>
      <c r="K24" s="52"/>
      <c r="L24" s="52"/>
      <c r="M24" s="52"/>
      <c r="N24" s="744"/>
      <c r="O24" s="52"/>
      <c r="P24" s="52"/>
      <c r="Q24" s="52"/>
      <c r="R24" s="52"/>
      <c r="S24" s="52"/>
      <c r="T24" s="52"/>
      <c r="U24" s="744"/>
      <c r="V24" s="52"/>
      <c r="W24" s="52"/>
      <c r="X24" s="398"/>
      <c r="Y24" s="759"/>
      <c r="Z24" s="713"/>
      <c r="AA24" s="713"/>
      <c r="AB24" s="713"/>
      <c r="AC24" s="713"/>
      <c r="AD24" s="713"/>
      <c r="AE24" s="713"/>
      <c r="AF24" s="713"/>
      <c r="AG24" s="714"/>
      <c r="AH24" s="52"/>
      <c r="AI24" s="52"/>
      <c r="AJ24" s="52"/>
      <c r="AK24" s="52"/>
      <c r="AL24" s="744"/>
      <c r="AM24" s="744"/>
      <c r="AN24" s="52"/>
      <c r="AO24" s="52"/>
      <c r="AP24" s="52"/>
      <c r="AQ24" s="52"/>
      <c r="AR24" s="52"/>
      <c r="AS24" s="744"/>
      <c r="AT24" s="744"/>
      <c r="AU24" s="52"/>
      <c r="AV24" s="53"/>
    </row>
    <row r="25" spans="1:54" ht="18.75" customHeight="1" x14ac:dyDescent="0.4"/>
    <row r="26" spans="1:54" ht="18.75" customHeight="1" thickBot="1" x14ac:dyDescent="0.45">
      <c r="A26" s="31" t="s">
        <v>544</v>
      </c>
    </row>
    <row r="27" spans="1:54" ht="18.75" customHeight="1" x14ac:dyDescent="0.4">
      <c r="A27" s="659" t="s">
        <v>545</v>
      </c>
      <c r="B27" s="660"/>
      <c r="C27" s="660"/>
      <c r="D27" s="660"/>
      <c r="E27" s="660"/>
      <c r="F27" s="660"/>
      <c r="G27" s="660"/>
      <c r="H27" s="660"/>
      <c r="I27" s="660"/>
      <c r="J27" s="399"/>
      <c r="K27" s="301"/>
      <c r="L27" s="665" t="s">
        <v>546</v>
      </c>
      <c r="M27" s="665"/>
      <c r="N27" s="665"/>
      <c r="O27" s="665"/>
      <c r="P27" s="257" t="s">
        <v>16</v>
      </c>
      <c r="Q27" s="301"/>
      <c r="R27" s="301"/>
      <c r="S27" s="301"/>
      <c r="T27" s="301"/>
      <c r="U27" s="301" t="s">
        <v>423</v>
      </c>
      <c r="V27" s="301"/>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AU27" s="257" t="s">
        <v>168</v>
      </c>
      <c r="AV27" s="400"/>
    </row>
    <row r="28" spans="1:54" ht="18.75" customHeight="1" x14ac:dyDescent="0.4">
      <c r="A28" s="649" t="s">
        <v>547</v>
      </c>
      <c r="B28" s="650"/>
      <c r="C28" s="650"/>
      <c r="D28" s="650"/>
      <c r="E28" s="650"/>
      <c r="F28" s="650"/>
      <c r="G28" s="650"/>
      <c r="H28" s="650"/>
      <c r="I28" s="650"/>
      <c r="J28" s="353"/>
      <c r="K28" s="45"/>
      <c r="L28" s="735" t="s">
        <v>548</v>
      </c>
      <c r="M28" s="735"/>
      <c r="N28" s="735"/>
      <c r="O28" s="735"/>
      <c r="P28" s="791"/>
      <c r="Q28" s="2011" t="s">
        <v>549</v>
      </c>
      <c r="R28" s="2012"/>
      <c r="S28" s="2012"/>
      <c r="T28" s="2012"/>
      <c r="U28" s="2012"/>
      <c r="V28" s="2012"/>
      <c r="W28" s="2012"/>
      <c r="X28" s="2013"/>
      <c r="Y28" s="1614"/>
      <c r="Z28" s="1615"/>
      <c r="AA28" s="1615"/>
      <c r="AB28" s="1615"/>
      <c r="AC28" s="1615"/>
      <c r="AD28" s="1615"/>
      <c r="AE28" s="1615"/>
      <c r="AF28" s="1615"/>
      <c r="AG28" s="1615"/>
      <c r="AH28" s="1615"/>
      <c r="AI28" s="1615"/>
      <c r="AJ28" s="1615"/>
      <c r="AK28" s="1615"/>
      <c r="AL28" s="1615"/>
      <c r="AM28" s="1615"/>
      <c r="AN28" s="1615"/>
      <c r="AO28" s="1615"/>
      <c r="AP28" s="1615"/>
      <c r="AQ28" s="1615"/>
      <c r="AR28" s="1615"/>
      <c r="AS28" s="1615"/>
      <c r="AT28" s="1615"/>
      <c r="AU28" s="1615"/>
      <c r="AV28" s="1616"/>
    </row>
    <row r="29" spans="1:54" ht="18.75" customHeight="1" x14ac:dyDescent="0.4">
      <c r="A29" s="649"/>
      <c r="B29" s="650"/>
      <c r="C29" s="650"/>
      <c r="D29" s="650"/>
      <c r="E29" s="650"/>
      <c r="F29" s="650"/>
      <c r="G29" s="650"/>
      <c r="H29" s="650"/>
      <c r="I29" s="650"/>
      <c r="J29" s="354"/>
      <c r="K29" s="48"/>
      <c r="L29" s="656"/>
      <c r="M29" s="656"/>
      <c r="N29" s="656"/>
      <c r="O29" s="656"/>
      <c r="P29" s="792"/>
      <c r="Q29" s="2014"/>
      <c r="R29" s="2015"/>
      <c r="S29" s="2015"/>
      <c r="T29" s="2015"/>
      <c r="U29" s="2015"/>
      <c r="V29" s="2015"/>
      <c r="W29" s="2015"/>
      <c r="X29" s="2016"/>
      <c r="Y29" s="1617"/>
      <c r="Z29" s="1618"/>
      <c r="AA29" s="1618"/>
      <c r="AB29" s="1618"/>
      <c r="AC29" s="1618"/>
      <c r="AD29" s="1618"/>
      <c r="AE29" s="1618"/>
      <c r="AF29" s="1618"/>
      <c r="AG29" s="1618"/>
      <c r="AH29" s="1618"/>
      <c r="AI29" s="1618"/>
      <c r="AJ29" s="1618"/>
      <c r="AK29" s="1618"/>
      <c r="AL29" s="1618"/>
      <c r="AM29" s="1618"/>
      <c r="AN29" s="1618"/>
      <c r="AO29" s="1618"/>
      <c r="AP29" s="1618"/>
      <c r="AQ29" s="1618"/>
      <c r="AR29" s="1618"/>
      <c r="AS29" s="1618"/>
      <c r="AT29" s="1618"/>
      <c r="AU29" s="1618"/>
      <c r="AV29" s="1619"/>
    </row>
    <row r="30" spans="1:54" ht="18.75" customHeight="1" x14ac:dyDescent="0.4">
      <c r="A30" s="649"/>
      <c r="B30" s="650"/>
      <c r="C30" s="650"/>
      <c r="D30" s="650"/>
      <c r="E30" s="650"/>
      <c r="F30" s="650"/>
      <c r="G30" s="650"/>
      <c r="H30" s="650"/>
      <c r="I30" s="650"/>
      <c r="J30" s="353"/>
      <c r="K30" s="45"/>
      <c r="L30" s="1819" t="s">
        <v>550</v>
      </c>
      <c r="M30" s="1819"/>
      <c r="N30" s="1819"/>
      <c r="O30" s="1819"/>
      <c r="P30" s="2017"/>
      <c r="Q30" s="784" t="s">
        <v>551</v>
      </c>
      <c r="R30" s="710"/>
      <c r="S30" s="710"/>
      <c r="T30" s="710"/>
      <c r="U30" s="710"/>
      <c r="V30" s="710"/>
      <c r="W30" s="710"/>
      <c r="X30" s="710"/>
      <c r="Y30" s="1614"/>
      <c r="Z30" s="1615"/>
      <c r="AA30" s="1615"/>
      <c r="AB30" s="1615"/>
      <c r="AC30" s="1615"/>
      <c r="AD30" s="1615"/>
      <c r="AE30" s="1615"/>
      <c r="AF30" s="1615"/>
      <c r="AG30" s="1615"/>
      <c r="AH30" s="1615"/>
      <c r="AI30" s="1615"/>
      <c r="AJ30" s="1615"/>
      <c r="AK30" s="1615"/>
      <c r="AL30" s="1615"/>
      <c r="AM30" s="1615"/>
      <c r="AN30" s="1615"/>
      <c r="AO30" s="1615"/>
      <c r="AP30" s="1615"/>
      <c r="AQ30" s="1615"/>
      <c r="AR30" s="1615"/>
      <c r="AS30" s="1615"/>
      <c r="AT30" s="1615"/>
      <c r="AU30" s="1615"/>
      <c r="AV30" s="1616"/>
    </row>
    <row r="31" spans="1:54" ht="18.75" customHeight="1" thickBot="1" x14ac:dyDescent="0.45">
      <c r="A31" s="685"/>
      <c r="B31" s="686"/>
      <c r="C31" s="686"/>
      <c r="D31" s="686"/>
      <c r="E31" s="686"/>
      <c r="F31" s="686"/>
      <c r="G31" s="686"/>
      <c r="H31" s="686"/>
      <c r="I31" s="686"/>
      <c r="J31" s="401"/>
      <c r="K31" s="52"/>
      <c r="L31" s="2018"/>
      <c r="M31" s="2018"/>
      <c r="N31" s="2018"/>
      <c r="O31" s="2018"/>
      <c r="P31" s="2019"/>
      <c r="Q31" s="759"/>
      <c r="R31" s="713"/>
      <c r="S31" s="713"/>
      <c r="T31" s="713"/>
      <c r="U31" s="713"/>
      <c r="V31" s="713"/>
      <c r="W31" s="713"/>
      <c r="X31" s="713"/>
      <c r="Y31" s="1665"/>
      <c r="Z31" s="1627"/>
      <c r="AA31" s="1627"/>
      <c r="AB31" s="1627"/>
      <c r="AC31" s="1627"/>
      <c r="AD31" s="1627"/>
      <c r="AE31" s="1627"/>
      <c r="AF31" s="1627"/>
      <c r="AG31" s="1627"/>
      <c r="AH31" s="1627"/>
      <c r="AI31" s="1627"/>
      <c r="AJ31" s="1627"/>
      <c r="AK31" s="1627"/>
      <c r="AL31" s="1627"/>
      <c r="AM31" s="1627"/>
      <c r="AN31" s="1627"/>
      <c r="AO31" s="1627"/>
      <c r="AP31" s="1627"/>
      <c r="AQ31" s="1627"/>
      <c r="AR31" s="1627"/>
      <c r="AS31" s="1627"/>
      <c r="AT31" s="1627"/>
      <c r="AU31" s="1627"/>
      <c r="AV31" s="1628"/>
    </row>
    <row r="32" spans="1:54" ht="18.75" customHeight="1" x14ac:dyDescent="0.4"/>
    <row r="33" spans="1:48" ht="18.75" customHeight="1" thickBot="1" x14ac:dyDescent="0.45">
      <c r="A33" s="31" t="s">
        <v>552</v>
      </c>
    </row>
    <row r="34" spans="1:48" ht="18.75" customHeight="1" x14ac:dyDescent="0.4">
      <c r="A34" s="815" t="s">
        <v>553</v>
      </c>
      <c r="B34" s="707"/>
      <c r="C34" s="707"/>
      <c r="D34" s="769"/>
      <c r="E34" s="917" t="s">
        <v>554</v>
      </c>
      <c r="F34" s="915"/>
      <c r="G34" s="915"/>
      <c r="H34" s="915"/>
      <c r="I34" s="917" t="s">
        <v>555</v>
      </c>
      <c r="J34" s="915"/>
      <c r="K34" s="915"/>
      <c r="L34" s="915"/>
      <c r="M34" s="917" t="s">
        <v>556</v>
      </c>
      <c r="N34" s="915"/>
      <c r="O34" s="915"/>
      <c r="P34" s="915"/>
      <c r="Q34" s="917" t="s">
        <v>557</v>
      </c>
      <c r="R34" s="915"/>
      <c r="S34" s="915"/>
      <c r="T34" s="915"/>
      <c r="U34" s="917" t="s">
        <v>558</v>
      </c>
      <c r="V34" s="915"/>
      <c r="W34" s="915"/>
      <c r="X34" s="915"/>
      <c r="Y34" s="917" t="s">
        <v>559</v>
      </c>
      <c r="Z34" s="915"/>
      <c r="AA34" s="915"/>
      <c r="AB34" s="915"/>
      <c r="AC34" s="917" t="s">
        <v>560</v>
      </c>
      <c r="AD34" s="915"/>
      <c r="AE34" s="915"/>
      <c r="AF34" s="915"/>
      <c r="AG34" s="917" t="s">
        <v>892</v>
      </c>
      <c r="AH34" s="915"/>
      <c r="AI34" s="915"/>
      <c r="AJ34" s="915"/>
      <c r="AK34" s="917" t="s">
        <v>561</v>
      </c>
      <c r="AL34" s="915"/>
      <c r="AM34" s="915"/>
      <c r="AN34" s="915"/>
      <c r="AO34" s="917" t="s">
        <v>562</v>
      </c>
      <c r="AP34" s="915"/>
      <c r="AQ34" s="915"/>
      <c r="AR34" s="915"/>
      <c r="AS34" s="917" t="s">
        <v>563</v>
      </c>
      <c r="AT34" s="915"/>
      <c r="AU34" s="915"/>
      <c r="AV34" s="921"/>
    </row>
    <row r="35" spans="1:48" ht="18.75" customHeight="1" x14ac:dyDescent="0.4">
      <c r="A35" s="785"/>
      <c r="B35" s="657"/>
      <c r="C35" s="657"/>
      <c r="D35" s="679"/>
      <c r="E35" s="2020" t="s">
        <v>564</v>
      </c>
      <c r="F35" s="2021"/>
      <c r="G35" s="2021"/>
      <c r="H35" s="2021"/>
      <c r="I35" s="2020" t="s">
        <v>893</v>
      </c>
      <c r="J35" s="2021"/>
      <c r="K35" s="2021"/>
      <c r="L35" s="2021"/>
      <c r="M35" s="2020" t="s">
        <v>894</v>
      </c>
      <c r="N35" s="2021"/>
      <c r="O35" s="2021"/>
      <c r="P35" s="2021"/>
      <c r="Q35" s="2020" t="s">
        <v>565</v>
      </c>
      <c r="R35" s="2021"/>
      <c r="S35" s="2021"/>
      <c r="T35" s="2021"/>
      <c r="U35" s="2020" t="s">
        <v>565</v>
      </c>
      <c r="V35" s="2021"/>
      <c r="W35" s="2021"/>
      <c r="X35" s="2021"/>
      <c r="Y35" s="2020" t="s">
        <v>566</v>
      </c>
      <c r="Z35" s="2021"/>
      <c r="AA35" s="2021"/>
      <c r="AB35" s="2021"/>
      <c r="AC35" s="2020" t="s">
        <v>895</v>
      </c>
      <c r="AD35" s="2021"/>
      <c r="AE35" s="2021"/>
      <c r="AF35" s="2021"/>
      <c r="AG35" s="2020" t="s">
        <v>895</v>
      </c>
      <c r="AH35" s="2021"/>
      <c r="AI35" s="2021"/>
      <c r="AJ35" s="2021"/>
      <c r="AK35" s="2020" t="s">
        <v>895</v>
      </c>
      <c r="AL35" s="2021"/>
      <c r="AM35" s="2021"/>
      <c r="AN35" s="2021"/>
      <c r="AO35" s="2020" t="s">
        <v>893</v>
      </c>
      <c r="AP35" s="2021"/>
      <c r="AQ35" s="2021"/>
      <c r="AR35" s="2021"/>
      <c r="AS35" s="2020" t="s">
        <v>893</v>
      </c>
      <c r="AT35" s="2021"/>
      <c r="AU35" s="2021"/>
      <c r="AV35" s="2022"/>
    </row>
    <row r="36" spans="1:48" ht="18.75" customHeight="1" x14ac:dyDescent="0.4">
      <c r="A36" s="2023" t="s">
        <v>567</v>
      </c>
      <c r="B36" s="2024"/>
      <c r="C36" s="2025" t="s">
        <v>568</v>
      </c>
      <c r="D36" s="2026"/>
      <c r="E36" s="2027" t="s">
        <v>569</v>
      </c>
      <c r="F36" s="2028"/>
      <c r="G36" s="2027" t="s">
        <v>570</v>
      </c>
      <c r="H36" s="2029"/>
      <c r="I36" s="2027" t="s">
        <v>569</v>
      </c>
      <c r="J36" s="2028"/>
      <c r="K36" s="2027" t="s">
        <v>570</v>
      </c>
      <c r="L36" s="2029"/>
      <c r="M36" s="2027" t="s">
        <v>569</v>
      </c>
      <c r="N36" s="2028"/>
      <c r="O36" s="2027" t="s">
        <v>570</v>
      </c>
      <c r="P36" s="2029"/>
      <c r="Q36" s="2027" t="s">
        <v>569</v>
      </c>
      <c r="R36" s="2028"/>
      <c r="S36" s="2027" t="s">
        <v>570</v>
      </c>
      <c r="T36" s="2029"/>
      <c r="U36" s="2027" t="s">
        <v>569</v>
      </c>
      <c r="V36" s="2028"/>
      <c r="W36" s="2027" t="s">
        <v>570</v>
      </c>
      <c r="X36" s="2029"/>
      <c r="Y36" s="2027" t="s">
        <v>569</v>
      </c>
      <c r="Z36" s="2028"/>
      <c r="AA36" s="2027" t="s">
        <v>570</v>
      </c>
      <c r="AB36" s="2029"/>
      <c r="AC36" s="2027" t="s">
        <v>569</v>
      </c>
      <c r="AD36" s="2028"/>
      <c r="AE36" s="2027" t="s">
        <v>570</v>
      </c>
      <c r="AF36" s="2029"/>
      <c r="AG36" s="2027" t="s">
        <v>569</v>
      </c>
      <c r="AH36" s="2028"/>
      <c r="AI36" s="2027" t="s">
        <v>570</v>
      </c>
      <c r="AJ36" s="2029"/>
      <c r="AK36" s="2027" t="s">
        <v>569</v>
      </c>
      <c r="AL36" s="2028"/>
      <c r="AM36" s="2027" t="s">
        <v>570</v>
      </c>
      <c r="AN36" s="2029"/>
      <c r="AO36" s="2027" t="s">
        <v>569</v>
      </c>
      <c r="AP36" s="2028"/>
      <c r="AQ36" s="2027" t="s">
        <v>570</v>
      </c>
      <c r="AR36" s="2029"/>
      <c r="AS36" s="2027" t="s">
        <v>569</v>
      </c>
      <c r="AT36" s="2028"/>
      <c r="AU36" s="2027" t="s">
        <v>570</v>
      </c>
      <c r="AV36" s="2029"/>
    </row>
    <row r="37" spans="1:48" ht="18.75" customHeight="1" x14ac:dyDescent="0.4">
      <c r="A37" s="709" t="s">
        <v>571</v>
      </c>
      <c r="B37" s="711"/>
      <c r="C37" s="2032"/>
      <c r="D37" s="2033"/>
      <c r="E37" s="2030"/>
      <c r="F37" s="2031"/>
      <c r="G37" s="2030"/>
      <c r="H37" s="2031"/>
      <c r="I37" s="2030"/>
      <c r="J37" s="2031"/>
      <c r="K37" s="2030"/>
      <c r="L37" s="2031"/>
      <c r="M37" s="2030"/>
      <c r="N37" s="2031"/>
      <c r="O37" s="2030"/>
      <c r="P37" s="2031"/>
      <c r="Q37" s="2030"/>
      <c r="R37" s="2031"/>
      <c r="S37" s="2030"/>
      <c r="T37" s="2031"/>
      <c r="U37" s="2030"/>
      <c r="V37" s="2031"/>
      <c r="W37" s="2030"/>
      <c r="X37" s="2031"/>
      <c r="Y37" s="2030"/>
      <c r="Z37" s="2031"/>
      <c r="AA37" s="2030"/>
      <c r="AB37" s="2031"/>
      <c r="AC37" s="2030"/>
      <c r="AD37" s="2031"/>
      <c r="AE37" s="2030"/>
      <c r="AF37" s="2031"/>
      <c r="AG37" s="2030"/>
      <c r="AH37" s="2031"/>
      <c r="AI37" s="2030"/>
      <c r="AJ37" s="2031"/>
      <c r="AK37" s="2030"/>
      <c r="AL37" s="2031"/>
      <c r="AM37" s="2030"/>
      <c r="AN37" s="2031"/>
      <c r="AO37" s="2030"/>
      <c r="AP37" s="2031"/>
      <c r="AQ37" s="2030"/>
      <c r="AR37" s="2031"/>
      <c r="AS37" s="2030"/>
      <c r="AT37" s="2031"/>
      <c r="AU37" s="2030"/>
      <c r="AV37" s="2034"/>
    </row>
    <row r="38" spans="1:48" ht="18.75" customHeight="1" x14ac:dyDescent="0.4">
      <c r="A38" s="740">
        <f>表紙・鑑!S3-1</f>
        <v>5</v>
      </c>
      <c r="B38" s="742"/>
      <c r="C38" s="2037"/>
      <c r="D38" s="2038"/>
      <c r="E38" s="2035"/>
      <c r="F38" s="2036"/>
      <c r="G38" s="2035"/>
      <c r="H38" s="2036"/>
      <c r="I38" s="2035"/>
      <c r="J38" s="2036"/>
      <c r="K38" s="2035"/>
      <c r="L38" s="2036"/>
      <c r="M38" s="2035"/>
      <c r="N38" s="2036"/>
      <c r="O38" s="2035"/>
      <c r="P38" s="2036"/>
      <c r="Q38" s="2035"/>
      <c r="R38" s="2036"/>
      <c r="S38" s="2035"/>
      <c r="T38" s="2036"/>
      <c r="U38" s="2035"/>
      <c r="V38" s="2036"/>
      <c r="W38" s="2035"/>
      <c r="X38" s="2036"/>
      <c r="Y38" s="2035"/>
      <c r="Z38" s="2036"/>
      <c r="AA38" s="2035"/>
      <c r="AB38" s="2036"/>
      <c r="AC38" s="2035"/>
      <c r="AD38" s="2036"/>
      <c r="AE38" s="2035"/>
      <c r="AF38" s="2036"/>
      <c r="AG38" s="2035"/>
      <c r="AH38" s="2036"/>
      <c r="AI38" s="2035"/>
      <c r="AJ38" s="2036"/>
      <c r="AK38" s="2035"/>
      <c r="AL38" s="2036"/>
      <c r="AM38" s="2035"/>
      <c r="AN38" s="2036"/>
      <c r="AO38" s="2035"/>
      <c r="AP38" s="2036"/>
      <c r="AQ38" s="2035"/>
      <c r="AR38" s="2036"/>
      <c r="AS38" s="2035"/>
      <c r="AT38" s="2036"/>
      <c r="AU38" s="2035"/>
      <c r="AV38" s="2039"/>
    </row>
    <row r="39" spans="1:48" ht="18.75" customHeight="1" x14ac:dyDescent="0.4">
      <c r="A39" s="785" t="s">
        <v>567</v>
      </c>
      <c r="B39" s="679"/>
      <c r="C39" s="2042"/>
      <c r="D39" s="2043"/>
      <c r="E39" s="2040"/>
      <c r="F39" s="2041"/>
      <c r="G39" s="2040"/>
      <c r="H39" s="2041"/>
      <c r="I39" s="2040"/>
      <c r="J39" s="2041"/>
      <c r="K39" s="2040"/>
      <c r="L39" s="2041"/>
      <c r="M39" s="2040"/>
      <c r="N39" s="2041"/>
      <c r="O39" s="2040"/>
      <c r="P39" s="2041"/>
      <c r="Q39" s="2040"/>
      <c r="R39" s="2041"/>
      <c r="S39" s="2040"/>
      <c r="T39" s="2041"/>
      <c r="U39" s="2040"/>
      <c r="V39" s="2041"/>
      <c r="W39" s="2040"/>
      <c r="X39" s="2041"/>
      <c r="Y39" s="2040"/>
      <c r="Z39" s="2041"/>
      <c r="AA39" s="2040"/>
      <c r="AB39" s="2041"/>
      <c r="AC39" s="2040"/>
      <c r="AD39" s="2041"/>
      <c r="AE39" s="2040"/>
      <c r="AF39" s="2041"/>
      <c r="AG39" s="2040"/>
      <c r="AH39" s="2041"/>
      <c r="AI39" s="2040"/>
      <c r="AJ39" s="2041"/>
      <c r="AK39" s="2040"/>
      <c r="AL39" s="2041"/>
      <c r="AM39" s="2040"/>
      <c r="AN39" s="2041"/>
      <c r="AO39" s="2040"/>
      <c r="AP39" s="2041"/>
      <c r="AQ39" s="2040"/>
      <c r="AR39" s="2041"/>
      <c r="AS39" s="2040"/>
      <c r="AT39" s="2041"/>
      <c r="AU39" s="2040"/>
      <c r="AV39" s="2044"/>
    </row>
    <row r="40" spans="1:48" ht="18.75" customHeight="1" x14ac:dyDescent="0.4">
      <c r="A40" s="709" t="s">
        <v>571</v>
      </c>
      <c r="B40" s="711"/>
      <c r="C40" s="2032"/>
      <c r="D40" s="2033"/>
      <c r="E40" s="2030"/>
      <c r="F40" s="2031"/>
      <c r="G40" s="2030"/>
      <c r="H40" s="2031"/>
      <c r="I40" s="2030"/>
      <c r="J40" s="2031"/>
      <c r="K40" s="2030"/>
      <c r="L40" s="2031"/>
      <c r="M40" s="2030"/>
      <c r="N40" s="2031"/>
      <c r="O40" s="2030"/>
      <c r="P40" s="2031"/>
      <c r="Q40" s="2030"/>
      <c r="R40" s="2031"/>
      <c r="S40" s="2030"/>
      <c r="T40" s="2031"/>
      <c r="U40" s="2030"/>
      <c r="V40" s="2031"/>
      <c r="W40" s="2030"/>
      <c r="X40" s="2031"/>
      <c r="Y40" s="2030"/>
      <c r="Z40" s="2031"/>
      <c r="AA40" s="2030"/>
      <c r="AB40" s="2031"/>
      <c r="AC40" s="2030"/>
      <c r="AD40" s="2031"/>
      <c r="AE40" s="2030"/>
      <c r="AF40" s="2031"/>
      <c r="AG40" s="2030"/>
      <c r="AH40" s="2031"/>
      <c r="AI40" s="2030"/>
      <c r="AJ40" s="2031"/>
      <c r="AK40" s="2030"/>
      <c r="AL40" s="2031"/>
      <c r="AM40" s="2030"/>
      <c r="AN40" s="2031"/>
      <c r="AO40" s="2030"/>
      <c r="AP40" s="2031"/>
      <c r="AQ40" s="2030"/>
      <c r="AR40" s="2031"/>
      <c r="AS40" s="2030"/>
      <c r="AT40" s="2031"/>
      <c r="AU40" s="2030"/>
      <c r="AV40" s="2034"/>
    </row>
    <row r="41" spans="1:48" ht="18.75" customHeight="1" x14ac:dyDescent="0.4">
      <c r="A41" s="740">
        <f>表紙・鑑!S3</f>
        <v>6</v>
      </c>
      <c r="B41" s="742"/>
      <c r="C41" s="2037"/>
      <c r="D41" s="2038"/>
      <c r="E41" s="2035"/>
      <c r="F41" s="2036"/>
      <c r="G41" s="2035"/>
      <c r="H41" s="2036"/>
      <c r="I41" s="2035"/>
      <c r="J41" s="2036"/>
      <c r="K41" s="2035"/>
      <c r="L41" s="2036"/>
      <c r="M41" s="2035"/>
      <c r="N41" s="2036"/>
      <c r="O41" s="2035"/>
      <c r="P41" s="2036"/>
      <c r="Q41" s="2035"/>
      <c r="R41" s="2036"/>
      <c r="S41" s="2035"/>
      <c r="T41" s="2036"/>
      <c r="U41" s="2035"/>
      <c r="V41" s="2036"/>
      <c r="W41" s="2035"/>
      <c r="X41" s="2036"/>
      <c r="Y41" s="2035"/>
      <c r="Z41" s="2036"/>
      <c r="AA41" s="2035"/>
      <c r="AB41" s="2036"/>
      <c r="AC41" s="2035"/>
      <c r="AD41" s="2036"/>
      <c r="AE41" s="2035"/>
      <c r="AF41" s="2036"/>
      <c r="AG41" s="2035"/>
      <c r="AH41" s="2036"/>
      <c r="AI41" s="2035"/>
      <c r="AJ41" s="2036"/>
      <c r="AK41" s="2035"/>
      <c r="AL41" s="2036"/>
      <c r="AM41" s="2035"/>
      <c r="AN41" s="2036"/>
      <c r="AO41" s="2035"/>
      <c r="AP41" s="2036"/>
      <c r="AQ41" s="2035"/>
      <c r="AR41" s="2036"/>
      <c r="AS41" s="2035"/>
      <c r="AT41" s="2036"/>
      <c r="AU41" s="2035"/>
      <c r="AV41" s="2039"/>
    </row>
    <row r="42" spans="1:48" ht="18.75" customHeight="1" thickBot="1" x14ac:dyDescent="0.45">
      <c r="A42" s="712" t="s">
        <v>567</v>
      </c>
      <c r="B42" s="714"/>
      <c r="C42" s="2047"/>
      <c r="D42" s="2048"/>
      <c r="E42" s="2045"/>
      <c r="F42" s="2046"/>
      <c r="G42" s="2045"/>
      <c r="H42" s="2046"/>
      <c r="I42" s="2045"/>
      <c r="J42" s="2046"/>
      <c r="K42" s="2045"/>
      <c r="L42" s="2046"/>
      <c r="M42" s="2045"/>
      <c r="N42" s="2046"/>
      <c r="O42" s="2045"/>
      <c r="P42" s="2046"/>
      <c r="Q42" s="2045"/>
      <c r="R42" s="2046"/>
      <c r="S42" s="2045"/>
      <c r="T42" s="2046"/>
      <c r="U42" s="2045"/>
      <c r="V42" s="2046"/>
      <c r="W42" s="2045"/>
      <c r="X42" s="2046"/>
      <c r="Y42" s="2045"/>
      <c r="Z42" s="2046"/>
      <c r="AA42" s="2045"/>
      <c r="AB42" s="2046"/>
      <c r="AC42" s="2045"/>
      <c r="AD42" s="2046"/>
      <c r="AE42" s="2045"/>
      <c r="AF42" s="2046"/>
      <c r="AG42" s="2045"/>
      <c r="AH42" s="2046"/>
      <c r="AI42" s="2045"/>
      <c r="AJ42" s="2046"/>
      <c r="AK42" s="2045"/>
      <c r="AL42" s="2046"/>
      <c r="AM42" s="2045"/>
      <c r="AN42" s="2046"/>
      <c r="AO42" s="2045"/>
      <c r="AP42" s="2046"/>
      <c r="AQ42" s="2045"/>
      <c r="AR42" s="2046"/>
      <c r="AS42" s="2045"/>
      <c r="AT42" s="2046"/>
      <c r="AU42" s="2045"/>
      <c r="AV42" s="2049"/>
    </row>
    <row r="43" spans="1:48" ht="18.75" customHeight="1" x14ac:dyDescent="0.4">
      <c r="A43" s="58" t="s">
        <v>77</v>
      </c>
      <c r="B43" s="31" t="s">
        <v>572</v>
      </c>
    </row>
    <row r="44" spans="1:48" ht="18.75" customHeight="1" x14ac:dyDescent="0.4"/>
    <row r="45" spans="1:48" ht="18.75" customHeight="1" x14ac:dyDescent="0.4"/>
    <row r="46" spans="1:48" ht="18.75" customHeight="1" x14ac:dyDescent="0.4"/>
    <row r="47" spans="1:48" ht="18.75" customHeight="1" x14ac:dyDescent="0.4"/>
    <row r="48" spans="1: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sheetData>
  <sheetProtection selectLockedCells="1"/>
  <mergeCells count="231">
    <mergeCell ref="AK42:AL42"/>
    <mergeCell ref="AM42:AN42"/>
    <mergeCell ref="AO42:AP42"/>
    <mergeCell ref="AQ42:AR42"/>
    <mergeCell ref="AS42:AT42"/>
    <mergeCell ref="AU42:AV42"/>
    <mergeCell ref="Y42:Z42"/>
    <mergeCell ref="AA42:AB42"/>
    <mergeCell ref="AC42:AD42"/>
    <mergeCell ref="AE42:AF42"/>
    <mergeCell ref="AG42:AH42"/>
    <mergeCell ref="AI42:AJ42"/>
    <mergeCell ref="M42:N42"/>
    <mergeCell ref="O42:P42"/>
    <mergeCell ref="Q42:R42"/>
    <mergeCell ref="S42:T42"/>
    <mergeCell ref="U42:V42"/>
    <mergeCell ref="W42:X42"/>
    <mergeCell ref="A42:B42"/>
    <mergeCell ref="C42:D42"/>
    <mergeCell ref="E42:F42"/>
    <mergeCell ref="G42:H42"/>
    <mergeCell ref="I42:J42"/>
    <mergeCell ref="K42:L42"/>
    <mergeCell ref="AK41:AL41"/>
    <mergeCell ref="AM41:AN41"/>
    <mergeCell ref="AO41:AP41"/>
    <mergeCell ref="AQ41:AR41"/>
    <mergeCell ref="AS41:AT41"/>
    <mergeCell ref="AU41:AV41"/>
    <mergeCell ref="Y41:Z41"/>
    <mergeCell ref="AA41:AB41"/>
    <mergeCell ref="AC41:AD41"/>
    <mergeCell ref="AE41:AF41"/>
    <mergeCell ref="AG41:AH41"/>
    <mergeCell ref="AI41:AJ41"/>
    <mergeCell ref="M41:N41"/>
    <mergeCell ref="O41:P41"/>
    <mergeCell ref="Q41:R41"/>
    <mergeCell ref="S41:T41"/>
    <mergeCell ref="U41:V41"/>
    <mergeCell ref="W41:X41"/>
    <mergeCell ref="A41:B41"/>
    <mergeCell ref="C41:D41"/>
    <mergeCell ref="E41:F41"/>
    <mergeCell ref="G41:H41"/>
    <mergeCell ref="I41:J41"/>
    <mergeCell ref="K41:L41"/>
    <mergeCell ref="AK40:AL40"/>
    <mergeCell ref="AM40:AN40"/>
    <mergeCell ref="AO40:AP40"/>
    <mergeCell ref="AQ40:AR40"/>
    <mergeCell ref="AS40:AT40"/>
    <mergeCell ref="AU40:AV40"/>
    <mergeCell ref="Y40:Z40"/>
    <mergeCell ref="AA40:AB40"/>
    <mergeCell ref="AC40:AD40"/>
    <mergeCell ref="AE40:AF40"/>
    <mergeCell ref="AG40:AH40"/>
    <mergeCell ref="AI40:AJ40"/>
    <mergeCell ref="M40:N40"/>
    <mergeCell ref="O40:P40"/>
    <mergeCell ref="Q40:R40"/>
    <mergeCell ref="S40:T40"/>
    <mergeCell ref="U40:V40"/>
    <mergeCell ref="W40:X40"/>
    <mergeCell ref="A40:B40"/>
    <mergeCell ref="C40:D40"/>
    <mergeCell ref="E40:F40"/>
    <mergeCell ref="G40:H40"/>
    <mergeCell ref="I40:J40"/>
    <mergeCell ref="K40:L40"/>
    <mergeCell ref="AK39:AL39"/>
    <mergeCell ref="AM39:AN39"/>
    <mergeCell ref="AO39:AP39"/>
    <mergeCell ref="AQ39:AR39"/>
    <mergeCell ref="AS39:AT39"/>
    <mergeCell ref="AU39:AV39"/>
    <mergeCell ref="Y39:Z39"/>
    <mergeCell ref="AA39:AB39"/>
    <mergeCell ref="AC39:AD39"/>
    <mergeCell ref="AE39:AF39"/>
    <mergeCell ref="AG39:AH39"/>
    <mergeCell ref="AI39:AJ39"/>
    <mergeCell ref="M39:N39"/>
    <mergeCell ref="O39:P39"/>
    <mergeCell ref="Q39:R39"/>
    <mergeCell ref="S39:T39"/>
    <mergeCell ref="U39:V39"/>
    <mergeCell ref="W39:X39"/>
    <mergeCell ref="A39:B39"/>
    <mergeCell ref="C39:D39"/>
    <mergeCell ref="E39:F39"/>
    <mergeCell ref="G39:H39"/>
    <mergeCell ref="I39:J39"/>
    <mergeCell ref="K39:L39"/>
    <mergeCell ref="AK38:AL38"/>
    <mergeCell ref="AM38:AN38"/>
    <mergeCell ref="AO38:AP38"/>
    <mergeCell ref="AQ38:AR38"/>
    <mergeCell ref="AS38:AT38"/>
    <mergeCell ref="AU38:AV38"/>
    <mergeCell ref="Y38:Z38"/>
    <mergeCell ref="AA38:AB38"/>
    <mergeCell ref="AC38:AD38"/>
    <mergeCell ref="AE38:AF38"/>
    <mergeCell ref="AG38:AH38"/>
    <mergeCell ref="AI38:AJ38"/>
    <mergeCell ref="M38:N38"/>
    <mergeCell ref="O38:P38"/>
    <mergeCell ref="Q38:R38"/>
    <mergeCell ref="S38:T38"/>
    <mergeCell ref="U38:V38"/>
    <mergeCell ref="W38:X38"/>
    <mergeCell ref="A38:B38"/>
    <mergeCell ref="C38:D38"/>
    <mergeCell ref="E38:F38"/>
    <mergeCell ref="G38:H38"/>
    <mergeCell ref="I38:J38"/>
    <mergeCell ref="K38:L38"/>
    <mergeCell ref="AK37:AL37"/>
    <mergeCell ref="AM37:AN37"/>
    <mergeCell ref="AO37:AP37"/>
    <mergeCell ref="AQ37:AR37"/>
    <mergeCell ref="AS37:AT37"/>
    <mergeCell ref="AU37:AV37"/>
    <mergeCell ref="Y37:Z37"/>
    <mergeCell ref="AA37:AB37"/>
    <mergeCell ref="AC37:AD37"/>
    <mergeCell ref="AE37:AF37"/>
    <mergeCell ref="AG37:AH37"/>
    <mergeCell ref="AI37:AJ37"/>
    <mergeCell ref="M37:N37"/>
    <mergeCell ref="O37:P37"/>
    <mergeCell ref="Q37:R37"/>
    <mergeCell ref="S37:T37"/>
    <mergeCell ref="U37:V37"/>
    <mergeCell ref="W37:X37"/>
    <mergeCell ref="A37:B37"/>
    <mergeCell ref="C37:D37"/>
    <mergeCell ref="E37:F37"/>
    <mergeCell ref="G37:H37"/>
    <mergeCell ref="I37:J37"/>
    <mergeCell ref="K37:L37"/>
    <mergeCell ref="AK36:AL36"/>
    <mergeCell ref="AM36:AN36"/>
    <mergeCell ref="AO36:AP36"/>
    <mergeCell ref="AQ36:AR36"/>
    <mergeCell ref="AS36:AT36"/>
    <mergeCell ref="AU36:AV36"/>
    <mergeCell ref="Y36:Z36"/>
    <mergeCell ref="AA36:AB36"/>
    <mergeCell ref="AC36:AD36"/>
    <mergeCell ref="AE36:AF36"/>
    <mergeCell ref="AG36:AH36"/>
    <mergeCell ref="AI36:AJ36"/>
    <mergeCell ref="A36:B36"/>
    <mergeCell ref="C36:D36"/>
    <mergeCell ref="E36:F36"/>
    <mergeCell ref="G36:H36"/>
    <mergeCell ref="I36:J36"/>
    <mergeCell ref="K36:L36"/>
    <mergeCell ref="AK34:AN34"/>
    <mergeCell ref="AO34:AR34"/>
    <mergeCell ref="AS34:AV34"/>
    <mergeCell ref="E35:H35"/>
    <mergeCell ref="I35:L35"/>
    <mergeCell ref="M35:P35"/>
    <mergeCell ref="Q35:T35"/>
    <mergeCell ref="U35:X35"/>
    <mergeCell ref="Y35:AB35"/>
    <mergeCell ref="AC35:AF35"/>
    <mergeCell ref="M36:N36"/>
    <mergeCell ref="O36:P36"/>
    <mergeCell ref="Q36:R36"/>
    <mergeCell ref="S36:T36"/>
    <mergeCell ref="U36:V36"/>
    <mergeCell ref="W36:X36"/>
    <mergeCell ref="AG35:AJ35"/>
    <mergeCell ref="AK35:AN35"/>
    <mergeCell ref="A28:I31"/>
    <mergeCell ref="L28:P29"/>
    <mergeCell ref="Q28:X29"/>
    <mergeCell ref="Y28:AV29"/>
    <mergeCell ref="L30:P31"/>
    <mergeCell ref="Q30:X31"/>
    <mergeCell ref="Y30:AV31"/>
    <mergeCell ref="A34:D35"/>
    <mergeCell ref="E34:H34"/>
    <mergeCell ref="I34:L34"/>
    <mergeCell ref="M34:P34"/>
    <mergeCell ref="Q34:T34"/>
    <mergeCell ref="U34:X34"/>
    <mergeCell ref="Y34:AB34"/>
    <mergeCell ref="AC34:AF34"/>
    <mergeCell ref="AG34:AJ34"/>
    <mergeCell ref="AS35:AV35"/>
    <mergeCell ref="AO35:AR35"/>
    <mergeCell ref="A23:I24"/>
    <mergeCell ref="N23:N24"/>
    <mergeCell ref="U23:U24"/>
    <mergeCell ref="Y23:AG24"/>
    <mergeCell ref="AL23:AM24"/>
    <mergeCell ref="AS23:AT24"/>
    <mergeCell ref="A27:I27"/>
    <mergeCell ref="L27:M27"/>
    <mergeCell ref="N27:O27"/>
    <mergeCell ref="W27:AT27"/>
    <mergeCell ref="A16:I17"/>
    <mergeCell ref="N16:O17"/>
    <mergeCell ref="P16:AA17"/>
    <mergeCell ref="AB16:AB17"/>
    <mergeCell ref="AG16:AJ17"/>
    <mergeCell ref="AH19:AH20"/>
    <mergeCell ref="AO16:AS17"/>
    <mergeCell ref="A3:X3"/>
    <mergeCell ref="Y3:AV3"/>
    <mergeCell ref="A4:X7"/>
    <mergeCell ref="Y4:AV7"/>
    <mergeCell ref="A8:X8"/>
    <mergeCell ref="A9:X12"/>
    <mergeCell ref="A18:I18"/>
    <mergeCell ref="Y18:AG18"/>
    <mergeCell ref="AM19:AM20"/>
    <mergeCell ref="AR19:AS20"/>
    <mergeCell ref="A19:I20"/>
    <mergeCell ref="M19:M20"/>
    <mergeCell ref="N19:P20"/>
    <mergeCell ref="S19:V20"/>
    <mergeCell ref="Y19:Z20"/>
    <mergeCell ref="AA19:AG20"/>
  </mergeCells>
  <phoneticPr fontId="1"/>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66675</xdr:colOff>
                    <xdr:row>18</xdr:row>
                    <xdr:rowOff>104775</xdr:rowOff>
                  </from>
                  <to>
                    <xdr:col>11</xdr:col>
                    <xdr:colOff>304800</xdr:colOff>
                    <xdr:row>19</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17</xdr:col>
                    <xdr:colOff>47625</xdr:colOff>
                    <xdr:row>18</xdr:row>
                    <xdr:rowOff>114300</xdr:rowOff>
                  </from>
                  <to>
                    <xdr:col>17</xdr:col>
                    <xdr:colOff>276225</xdr:colOff>
                    <xdr:row>19</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23</xdr:col>
                    <xdr:colOff>57150</xdr:colOff>
                    <xdr:row>18</xdr:row>
                    <xdr:rowOff>133350</xdr:rowOff>
                  </from>
                  <to>
                    <xdr:col>23</xdr:col>
                    <xdr:colOff>295275</xdr:colOff>
                    <xdr:row>19</xdr:row>
                    <xdr:rowOff>133350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42</xdr:col>
                    <xdr:colOff>47625</xdr:colOff>
                    <xdr:row>18</xdr:row>
                    <xdr:rowOff>114300</xdr:rowOff>
                  </from>
                  <to>
                    <xdr:col>42</xdr:col>
                    <xdr:colOff>276225</xdr:colOff>
                    <xdr:row>19</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37</xdr:col>
                    <xdr:colOff>66675</xdr:colOff>
                    <xdr:row>18</xdr:row>
                    <xdr:rowOff>114300</xdr:rowOff>
                  </from>
                  <to>
                    <xdr:col>37</xdr:col>
                    <xdr:colOff>304800</xdr:colOff>
                    <xdr:row>19</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36</xdr:col>
                    <xdr:colOff>47625</xdr:colOff>
                    <xdr:row>22</xdr:row>
                    <xdr:rowOff>104775</xdr:rowOff>
                  </from>
                  <to>
                    <xdr:col>36</xdr:col>
                    <xdr:colOff>276225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47625</xdr:colOff>
                    <xdr:row>22</xdr:row>
                    <xdr:rowOff>104775</xdr:rowOff>
                  </from>
                  <to>
                    <xdr:col>43</xdr:col>
                    <xdr:colOff>276225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57150</xdr:colOff>
                    <xdr:row>25</xdr:row>
                    <xdr:rowOff>238125</xdr:rowOff>
                  </from>
                  <to>
                    <xdr:col>10</xdr:col>
                    <xdr:colOff>295275</xdr:colOff>
                    <xdr:row>27</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19</xdr:col>
                    <xdr:colOff>38100</xdr:colOff>
                    <xdr:row>26</xdr:row>
                    <xdr:rowOff>0</xdr:rowOff>
                  </from>
                  <to>
                    <xdr:col>19</xdr:col>
                    <xdr:colOff>276225</xdr:colOff>
                    <xdr:row>27</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10</xdr:col>
                    <xdr:colOff>57150</xdr:colOff>
                    <xdr:row>27</xdr:row>
                    <xdr:rowOff>104775</xdr:rowOff>
                  </from>
                  <to>
                    <xdr:col>10</xdr:col>
                    <xdr:colOff>295275</xdr:colOff>
                    <xdr:row>28</xdr:row>
                    <xdr:rowOff>114300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10</xdr:col>
                    <xdr:colOff>57150</xdr:colOff>
                    <xdr:row>29</xdr:row>
                    <xdr:rowOff>104775</xdr:rowOff>
                  </from>
                  <to>
                    <xdr:col>10</xdr:col>
                    <xdr:colOff>295275</xdr:colOff>
                    <xdr:row>30</xdr:row>
                    <xdr:rowOff>114300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12</xdr:col>
                    <xdr:colOff>47625</xdr:colOff>
                    <xdr:row>22</xdr:row>
                    <xdr:rowOff>104775</xdr:rowOff>
                  </from>
                  <to>
                    <xdr:col>12</xdr:col>
                    <xdr:colOff>276225</xdr:colOff>
                    <xdr:row>23</xdr:row>
                    <xdr:rowOff>114300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19</xdr:col>
                    <xdr:colOff>47625</xdr:colOff>
                    <xdr:row>22</xdr:row>
                    <xdr:rowOff>104775</xdr:rowOff>
                  </from>
                  <to>
                    <xdr:col>19</xdr:col>
                    <xdr:colOff>276225</xdr:colOff>
                    <xdr:row>23</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8295-A39C-464A-B290-223747863255}">
  <sheetPr>
    <tabColor theme="7" tint="0.79998168889431442"/>
    <pageSetUpPr fitToPage="1"/>
  </sheetPr>
  <dimension ref="A1:BV160"/>
  <sheetViews>
    <sheetView view="pageBreakPreview" zoomScale="87" zoomScaleNormal="70" zoomScaleSheetLayoutView="87" workbookViewId="0">
      <selection activeCell="C6" sqref="C6:D7"/>
    </sheetView>
  </sheetViews>
  <sheetFormatPr defaultRowHeight="16.5" x14ac:dyDescent="0.4"/>
  <cols>
    <col min="1" max="55" width="4.375" style="26" customWidth="1"/>
    <col min="56" max="74" width="9" style="26"/>
    <col min="75" max="256" width="9" style="3"/>
    <col min="257" max="311" width="4.375" style="3" customWidth="1"/>
    <col min="312" max="512" width="9" style="3"/>
    <col min="513" max="567" width="4.375" style="3" customWidth="1"/>
    <col min="568" max="768" width="9" style="3"/>
    <col min="769" max="823" width="4.375" style="3" customWidth="1"/>
    <col min="824" max="1024" width="9" style="3"/>
    <col min="1025" max="1079" width="4.375" style="3" customWidth="1"/>
    <col min="1080" max="1280" width="9" style="3"/>
    <col min="1281" max="1335" width="4.375" style="3" customWidth="1"/>
    <col min="1336" max="1536" width="9" style="3"/>
    <col min="1537" max="1591" width="4.375" style="3" customWidth="1"/>
    <col min="1592" max="1792" width="9" style="3"/>
    <col min="1793" max="1847" width="4.375" style="3" customWidth="1"/>
    <col min="1848" max="2048" width="9" style="3"/>
    <col min="2049" max="2103" width="4.375" style="3" customWidth="1"/>
    <col min="2104" max="2304" width="9" style="3"/>
    <col min="2305" max="2359" width="4.375" style="3" customWidth="1"/>
    <col min="2360" max="2560" width="9" style="3"/>
    <col min="2561" max="2615" width="4.375" style="3" customWidth="1"/>
    <col min="2616" max="2816" width="9" style="3"/>
    <col min="2817" max="2871" width="4.375" style="3" customWidth="1"/>
    <col min="2872" max="3072" width="9" style="3"/>
    <col min="3073" max="3127" width="4.375" style="3" customWidth="1"/>
    <col min="3128" max="3328" width="9" style="3"/>
    <col min="3329" max="3383" width="4.375" style="3" customWidth="1"/>
    <col min="3384" max="3584" width="9" style="3"/>
    <col min="3585" max="3639" width="4.375" style="3" customWidth="1"/>
    <col min="3640" max="3840" width="9" style="3"/>
    <col min="3841" max="3895" width="4.375" style="3" customWidth="1"/>
    <col min="3896" max="4096" width="9" style="3"/>
    <col min="4097" max="4151" width="4.375" style="3" customWidth="1"/>
    <col min="4152" max="4352" width="9" style="3"/>
    <col min="4353" max="4407" width="4.375" style="3" customWidth="1"/>
    <col min="4408" max="4608" width="9" style="3"/>
    <col min="4609" max="4663" width="4.375" style="3" customWidth="1"/>
    <col min="4664" max="4864" width="9" style="3"/>
    <col min="4865" max="4919" width="4.375" style="3" customWidth="1"/>
    <col min="4920" max="5120" width="9" style="3"/>
    <col min="5121" max="5175" width="4.375" style="3" customWidth="1"/>
    <col min="5176" max="5376" width="9" style="3"/>
    <col min="5377" max="5431" width="4.375" style="3" customWidth="1"/>
    <col min="5432" max="5632" width="9" style="3"/>
    <col min="5633" max="5687" width="4.375" style="3" customWidth="1"/>
    <col min="5688" max="5888" width="9" style="3"/>
    <col min="5889" max="5943" width="4.375" style="3" customWidth="1"/>
    <col min="5944" max="6144" width="9" style="3"/>
    <col min="6145" max="6199" width="4.375" style="3" customWidth="1"/>
    <col min="6200" max="6400" width="9" style="3"/>
    <col min="6401" max="6455" width="4.375" style="3" customWidth="1"/>
    <col min="6456" max="6656" width="9" style="3"/>
    <col min="6657" max="6711" width="4.375" style="3" customWidth="1"/>
    <col min="6712" max="6912" width="9" style="3"/>
    <col min="6913" max="6967" width="4.375" style="3" customWidth="1"/>
    <col min="6968" max="7168" width="9" style="3"/>
    <col min="7169" max="7223" width="4.375" style="3" customWidth="1"/>
    <col min="7224" max="7424" width="9" style="3"/>
    <col min="7425" max="7479" width="4.375" style="3" customWidth="1"/>
    <col min="7480" max="7680" width="9" style="3"/>
    <col min="7681" max="7735" width="4.375" style="3" customWidth="1"/>
    <col min="7736" max="7936" width="9" style="3"/>
    <col min="7937" max="7991" width="4.375" style="3" customWidth="1"/>
    <col min="7992" max="8192" width="9" style="3"/>
    <col min="8193" max="8247" width="4.375" style="3" customWidth="1"/>
    <col min="8248" max="8448" width="9" style="3"/>
    <col min="8449" max="8503" width="4.375" style="3" customWidth="1"/>
    <col min="8504" max="8704" width="9" style="3"/>
    <col min="8705" max="8759" width="4.375" style="3" customWidth="1"/>
    <col min="8760" max="8960" width="9" style="3"/>
    <col min="8961" max="9015" width="4.375" style="3" customWidth="1"/>
    <col min="9016" max="9216" width="9" style="3"/>
    <col min="9217" max="9271" width="4.375" style="3" customWidth="1"/>
    <col min="9272" max="9472" width="9" style="3"/>
    <col min="9473" max="9527" width="4.375" style="3" customWidth="1"/>
    <col min="9528" max="9728" width="9" style="3"/>
    <col min="9729" max="9783" width="4.375" style="3" customWidth="1"/>
    <col min="9784" max="9984" width="9" style="3"/>
    <col min="9985" max="10039" width="4.375" style="3" customWidth="1"/>
    <col min="10040" max="10240" width="9" style="3"/>
    <col min="10241" max="10295" width="4.375" style="3" customWidth="1"/>
    <col min="10296" max="10496" width="9" style="3"/>
    <col min="10497" max="10551" width="4.375" style="3" customWidth="1"/>
    <col min="10552" max="10752" width="9" style="3"/>
    <col min="10753" max="10807" width="4.375" style="3" customWidth="1"/>
    <col min="10808" max="11008" width="9" style="3"/>
    <col min="11009" max="11063" width="4.375" style="3" customWidth="1"/>
    <col min="11064" max="11264" width="9" style="3"/>
    <col min="11265" max="11319" width="4.375" style="3" customWidth="1"/>
    <col min="11320" max="11520" width="9" style="3"/>
    <col min="11521" max="11575" width="4.375" style="3" customWidth="1"/>
    <col min="11576" max="11776" width="9" style="3"/>
    <col min="11777" max="11831" width="4.375" style="3" customWidth="1"/>
    <col min="11832" max="12032" width="9" style="3"/>
    <col min="12033" max="12087" width="4.375" style="3" customWidth="1"/>
    <col min="12088" max="12288" width="9" style="3"/>
    <col min="12289" max="12343" width="4.375" style="3" customWidth="1"/>
    <col min="12344" max="12544" width="9" style="3"/>
    <col min="12545" max="12599" width="4.375" style="3" customWidth="1"/>
    <col min="12600" max="12800" width="9" style="3"/>
    <col min="12801" max="12855" width="4.375" style="3" customWidth="1"/>
    <col min="12856" max="13056" width="9" style="3"/>
    <col min="13057" max="13111" width="4.375" style="3" customWidth="1"/>
    <col min="13112" max="13312" width="9" style="3"/>
    <col min="13313" max="13367" width="4.375" style="3" customWidth="1"/>
    <col min="13368" max="13568" width="9" style="3"/>
    <col min="13569" max="13623" width="4.375" style="3" customWidth="1"/>
    <col min="13624" max="13824" width="9" style="3"/>
    <col min="13825" max="13879" width="4.375" style="3" customWidth="1"/>
    <col min="13880" max="14080" width="9" style="3"/>
    <col min="14081" max="14135" width="4.375" style="3" customWidth="1"/>
    <col min="14136" max="14336" width="9" style="3"/>
    <col min="14337" max="14391" width="4.375" style="3" customWidth="1"/>
    <col min="14392" max="14592" width="9" style="3"/>
    <col min="14593" max="14647" width="4.375" style="3" customWidth="1"/>
    <col min="14648" max="14848" width="9" style="3"/>
    <col min="14849" max="14903" width="4.375" style="3" customWidth="1"/>
    <col min="14904" max="15104" width="9" style="3"/>
    <col min="15105" max="15159" width="4.375" style="3" customWidth="1"/>
    <col min="15160" max="15360" width="9" style="3"/>
    <col min="15361" max="15415" width="4.375" style="3" customWidth="1"/>
    <col min="15416" max="15616" width="9" style="3"/>
    <col min="15617" max="15671" width="4.375" style="3" customWidth="1"/>
    <col min="15672" max="15872" width="9" style="3"/>
    <col min="15873" max="15927" width="4.375" style="3" customWidth="1"/>
    <col min="15928" max="16128" width="9" style="3"/>
    <col min="16129" max="16183" width="4.375" style="3" customWidth="1"/>
    <col min="16184" max="16384" width="9" style="3"/>
  </cols>
  <sheetData>
    <row r="1" spans="1:38" ht="18.75" customHeight="1" x14ac:dyDescent="0.4">
      <c r="A1" s="113" t="s">
        <v>879</v>
      </c>
    </row>
    <row r="2" spans="1:38" ht="18.75" customHeight="1" x14ac:dyDescent="0.4">
      <c r="A2" s="31" t="s">
        <v>526</v>
      </c>
    </row>
    <row r="3" spans="1:38" ht="18.75" customHeight="1" thickBot="1" x14ac:dyDescent="0.45">
      <c r="A3" s="117" t="s">
        <v>573</v>
      </c>
      <c r="C3" s="402"/>
      <c r="D3" s="402"/>
      <c r="E3" s="402"/>
      <c r="F3" s="402"/>
      <c r="G3" s="402"/>
      <c r="H3" s="402"/>
      <c r="I3" s="402"/>
      <c r="J3" s="402"/>
      <c r="K3" s="402"/>
      <c r="L3" s="402"/>
      <c r="M3" s="402"/>
      <c r="N3" s="402"/>
      <c r="O3" s="402"/>
      <c r="P3" s="402"/>
      <c r="Q3" s="402"/>
      <c r="R3" s="402"/>
      <c r="S3" s="402"/>
      <c r="T3" s="402"/>
      <c r="U3" s="402"/>
    </row>
    <row r="4" spans="1:38" ht="18.75" customHeight="1" x14ac:dyDescent="0.4">
      <c r="A4" s="2050"/>
      <c r="B4" s="2051"/>
      <c r="C4" s="2054" t="s">
        <v>574</v>
      </c>
      <c r="D4" s="2055"/>
      <c r="E4" s="2055"/>
      <c r="F4" s="2055"/>
      <c r="G4" s="2055"/>
      <c r="H4" s="2055"/>
      <c r="I4" s="2055"/>
      <c r="J4" s="2055"/>
      <c r="K4" s="2055"/>
      <c r="L4" s="2055"/>
      <c r="M4" s="2055"/>
      <c r="N4" s="2055"/>
      <c r="O4" s="2055"/>
      <c r="P4" s="2055"/>
      <c r="Q4" s="2058" t="s">
        <v>575</v>
      </c>
      <c r="R4" s="2058"/>
      <c r="S4" s="2058"/>
      <c r="T4" s="2058"/>
      <c r="U4" s="2058"/>
      <c r="V4" s="2058"/>
      <c r="W4" s="2058"/>
      <c r="X4" s="2059"/>
      <c r="Y4" s="2062" t="s">
        <v>576</v>
      </c>
      <c r="Z4" s="764"/>
      <c r="AA4" s="764"/>
      <c r="AB4" s="764"/>
      <c r="AC4" s="764"/>
      <c r="AD4" s="764"/>
      <c r="AE4" s="764"/>
      <c r="AF4" s="764"/>
      <c r="AG4" s="764"/>
      <c r="AH4" s="764"/>
      <c r="AI4" s="764"/>
      <c r="AJ4" s="764"/>
      <c r="AK4" s="764"/>
      <c r="AL4" s="2063"/>
    </row>
    <row r="5" spans="1:38" ht="18.75" customHeight="1" x14ac:dyDescent="0.4">
      <c r="A5" s="2052"/>
      <c r="B5" s="2053"/>
      <c r="C5" s="2056"/>
      <c r="D5" s="2057"/>
      <c r="E5" s="2057"/>
      <c r="F5" s="2057"/>
      <c r="G5" s="2057"/>
      <c r="H5" s="2057"/>
      <c r="I5" s="2057"/>
      <c r="J5" s="2057"/>
      <c r="K5" s="2057"/>
      <c r="L5" s="2057"/>
      <c r="M5" s="2057"/>
      <c r="N5" s="2057"/>
      <c r="O5" s="2057"/>
      <c r="P5" s="2057"/>
      <c r="Q5" s="2060"/>
      <c r="R5" s="2060"/>
      <c r="S5" s="2060"/>
      <c r="T5" s="2060"/>
      <c r="U5" s="2060"/>
      <c r="V5" s="2060"/>
      <c r="W5" s="2060"/>
      <c r="X5" s="2061"/>
      <c r="Y5" s="766"/>
      <c r="Z5" s="767"/>
      <c r="AA5" s="767"/>
      <c r="AB5" s="767"/>
      <c r="AC5" s="767"/>
      <c r="AD5" s="767"/>
      <c r="AE5" s="767"/>
      <c r="AF5" s="767"/>
      <c r="AG5" s="767"/>
      <c r="AH5" s="767"/>
      <c r="AI5" s="767"/>
      <c r="AJ5" s="767"/>
      <c r="AK5" s="767"/>
      <c r="AL5" s="2064"/>
    </row>
    <row r="6" spans="1:38" ht="18.75" customHeight="1" x14ac:dyDescent="0.4">
      <c r="A6" s="2065" t="s">
        <v>577</v>
      </c>
      <c r="B6" s="1151"/>
      <c r="C6" s="735"/>
      <c r="D6" s="735"/>
      <c r="E6" s="710" t="s">
        <v>578</v>
      </c>
      <c r="F6" s="735"/>
      <c r="G6" s="735"/>
      <c r="H6" s="710" t="s">
        <v>579</v>
      </c>
      <c r="I6" s="710"/>
      <c r="J6" s="2068"/>
      <c r="K6" s="2068"/>
      <c r="L6" s="2070" t="s">
        <v>578</v>
      </c>
      <c r="M6" s="2068"/>
      <c r="N6" s="2068"/>
      <c r="O6" s="2071" t="s">
        <v>580</v>
      </c>
      <c r="P6" s="2071"/>
      <c r="Q6" s="1614"/>
      <c r="R6" s="1615"/>
      <c r="S6" s="1615"/>
      <c r="T6" s="1615"/>
      <c r="U6" s="1615"/>
      <c r="V6" s="1615"/>
      <c r="W6" s="1615"/>
      <c r="X6" s="1616"/>
      <c r="Y6" s="1623"/>
      <c r="Z6" s="1624"/>
      <c r="AA6" s="1624"/>
      <c r="AB6" s="1624"/>
      <c r="AC6" s="1624"/>
      <c r="AD6" s="1624"/>
      <c r="AE6" s="1624"/>
      <c r="AF6" s="1624"/>
      <c r="AG6" s="1624"/>
      <c r="AH6" s="1624"/>
      <c r="AI6" s="1624"/>
      <c r="AJ6" s="1624"/>
      <c r="AK6" s="1624"/>
      <c r="AL6" s="1625"/>
    </row>
    <row r="7" spans="1:38" ht="18.75" customHeight="1" x14ac:dyDescent="0.4">
      <c r="A7" s="2066"/>
      <c r="B7" s="2067"/>
      <c r="C7" s="656"/>
      <c r="D7" s="656"/>
      <c r="E7" s="657"/>
      <c r="F7" s="656"/>
      <c r="G7" s="656"/>
      <c r="H7" s="657"/>
      <c r="I7" s="657"/>
      <c r="J7" s="2069"/>
      <c r="K7" s="2069"/>
      <c r="L7" s="2057"/>
      <c r="M7" s="2069"/>
      <c r="N7" s="2069"/>
      <c r="O7" s="2072"/>
      <c r="P7" s="2072"/>
      <c r="Q7" s="1617"/>
      <c r="R7" s="1618"/>
      <c r="S7" s="1618"/>
      <c r="T7" s="1618"/>
      <c r="U7" s="1618"/>
      <c r="V7" s="1618"/>
      <c r="W7" s="1618"/>
      <c r="X7" s="1619"/>
      <c r="Y7" s="1623"/>
      <c r="Z7" s="1624"/>
      <c r="AA7" s="1624"/>
      <c r="AB7" s="1624"/>
      <c r="AC7" s="1624"/>
      <c r="AD7" s="1624"/>
      <c r="AE7" s="1624"/>
      <c r="AF7" s="1624"/>
      <c r="AG7" s="1624"/>
      <c r="AH7" s="1624"/>
      <c r="AI7" s="1624"/>
      <c r="AJ7" s="1624"/>
      <c r="AK7" s="1624"/>
      <c r="AL7" s="1625"/>
    </row>
    <row r="8" spans="1:38" ht="18.75" customHeight="1" x14ac:dyDescent="0.4">
      <c r="A8" s="2065" t="s">
        <v>581</v>
      </c>
      <c r="B8" s="1151"/>
      <c r="C8" s="735"/>
      <c r="D8" s="735"/>
      <c r="E8" s="710" t="s">
        <v>578</v>
      </c>
      <c r="F8" s="735"/>
      <c r="G8" s="735"/>
      <c r="H8" s="710" t="s">
        <v>579</v>
      </c>
      <c r="I8" s="710"/>
      <c r="J8" s="2068"/>
      <c r="K8" s="2068"/>
      <c r="L8" s="2070" t="s">
        <v>578</v>
      </c>
      <c r="M8" s="2068"/>
      <c r="N8" s="2068"/>
      <c r="O8" s="2071" t="s">
        <v>580</v>
      </c>
      <c r="P8" s="2071"/>
      <c r="Q8" s="1614"/>
      <c r="R8" s="1615"/>
      <c r="S8" s="1615"/>
      <c r="T8" s="1615"/>
      <c r="U8" s="1615"/>
      <c r="V8" s="1615"/>
      <c r="W8" s="1615"/>
      <c r="X8" s="1616"/>
      <c r="Y8" s="1623"/>
      <c r="Z8" s="1624"/>
      <c r="AA8" s="1624"/>
      <c r="AB8" s="1624"/>
      <c r="AC8" s="1624"/>
      <c r="AD8" s="1624"/>
      <c r="AE8" s="1624"/>
      <c r="AF8" s="1624"/>
      <c r="AG8" s="1624"/>
      <c r="AH8" s="1624"/>
      <c r="AI8" s="1624"/>
      <c r="AJ8" s="1624"/>
      <c r="AK8" s="1624"/>
      <c r="AL8" s="1625"/>
    </row>
    <row r="9" spans="1:38" ht="18.75" customHeight="1" x14ac:dyDescent="0.4">
      <c r="A9" s="2066"/>
      <c r="B9" s="2067"/>
      <c r="C9" s="656"/>
      <c r="D9" s="656"/>
      <c r="E9" s="657"/>
      <c r="F9" s="656"/>
      <c r="G9" s="656"/>
      <c r="H9" s="657"/>
      <c r="I9" s="657"/>
      <c r="J9" s="2069"/>
      <c r="K9" s="2069"/>
      <c r="L9" s="2057"/>
      <c r="M9" s="2069"/>
      <c r="N9" s="2069"/>
      <c r="O9" s="2072"/>
      <c r="P9" s="2072"/>
      <c r="Q9" s="1617"/>
      <c r="R9" s="1618"/>
      <c r="S9" s="1618"/>
      <c r="T9" s="1618"/>
      <c r="U9" s="1618"/>
      <c r="V9" s="1618"/>
      <c r="W9" s="1618"/>
      <c r="X9" s="1619"/>
      <c r="Y9" s="1623"/>
      <c r="Z9" s="1624"/>
      <c r="AA9" s="1624"/>
      <c r="AB9" s="1624"/>
      <c r="AC9" s="1624"/>
      <c r="AD9" s="1624"/>
      <c r="AE9" s="1624"/>
      <c r="AF9" s="1624"/>
      <c r="AG9" s="1624"/>
      <c r="AH9" s="1624"/>
      <c r="AI9" s="1624"/>
      <c r="AJ9" s="1624"/>
      <c r="AK9" s="1624"/>
      <c r="AL9" s="1625"/>
    </row>
    <row r="10" spans="1:38" ht="18.75" customHeight="1" x14ac:dyDescent="0.4">
      <c r="A10" s="2065" t="s">
        <v>582</v>
      </c>
      <c r="B10" s="1151"/>
      <c r="C10" s="735"/>
      <c r="D10" s="735"/>
      <c r="E10" s="710" t="s">
        <v>578</v>
      </c>
      <c r="F10" s="735"/>
      <c r="G10" s="735"/>
      <c r="H10" s="710" t="s">
        <v>579</v>
      </c>
      <c r="I10" s="710"/>
      <c r="J10" s="2068"/>
      <c r="K10" s="2068"/>
      <c r="L10" s="2070" t="s">
        <v>578</v>
      </c>
      <c r="M10" s="2068"/>
      <c r="N10" s="2068"/>
      <c r="O10" s="2071" t="s">
        <v>580</v>
      </c>
      <c r="P10" s="2071"/>
      <c r="Q10" s="1614"/>
      <c r="R10" s="1615"/>
      <c r="S10" s="1615"/>
      <c r="T10" s="1615"/>
      <c r="U10" s="1615"/>
      <c r="V10" s="1615"/>
      <c r="W10" s="1615"/>
      <c r="X10" s="1616"/>
      <c r="Y10" s="1623"/>
      <c r="Z10" s="1624"/>
      <c r="AA10" s="1624"/>
      <c r="AB10" s="1624"/>
      <c r="AC10" s="1624"/>
      <c r="AD10" s="1624"/>
      <c r="AE10" s="1624"/>
      <c r="AF10" s="1624"/>
      <c r="AG10" s="1624"/>
      <c r="AH10" s="1624"/>
      <c r="AI10" s="1624"/>
      <c r="AJ10" s="1624"/>
      <c r="AK10" s="1624"/>
      <c r="AL10" s="1625"/>
    </row>
    <row r="11" spans="1:38" ht="18.75" customHeight="1" x14ac:dyDescent="0.4">
      <c r="A11" s="2066"/>
      <c r="B11" s="2067"/>
      <c r="C11" s="656"/>
      <c r="D11" s="656"/>
      <c r="E11" s="657"/>
      <c r="F11" s="656"/>
      <c r="G11" s="656"/>
      <c r="H11" s="657"/>
      <c r="I11" s="657"/>
      <c r="J11" s="2069"/>
      <c r="K11" s="2069"/>
      <c r="L11" s="2057"/>
      <c r="M11" s="2069"/>
      <c r="N11" s="2069"/>
      <c r="O11" s="2072"/>
      <c r="P11" s="2072"/>
      <c r="Q11" s="1617"/>
      <c r="R11" s="1618"/>
      <c r="S11" s="1618"/>
      <c r="T11" s="1618"/>
      <c r="U11" s="1618"/>
      <c r="V11" s="1618"/>
      <c r="W11" s="1618"/>
      <c r="X11" s="1619"/>
      <c r="Y11" s="1623"/>
      <c r="Z11" s="1624"/>
      <c r="AA11" s="1624"/>
      <c r="AB11" s="1624"/>
      <c r="AC11" s="1624"/>
      <c r="AD11" s="1624"/>
      <c r="AE11" s="1624"/>
      <c r="AF11" s="1624"/>
      <c r="AG11" s="1624"/>
      <c r="AH11" s="1624"/>
      <c r="AI11" s="1624"/>
      <c r="AJ11" s="1624"/>
      <c r="AK11" s="1624"/>
      <c r="AL11" s="1625"/>
    </row>
    <row r="12" spans="1:38" ht="18.75" customHeight="1" x14ac:dyDescent="0.4">
      <c r="A12" s="2065" t="s">
        <v>583</v>
      </c>
      <c r="B12" s="1151"/>
      <c r="C12" s="735"/>
      <c r="D12" s="735"/>
      <c r="E12" s="710" t="s">
        <v>578</v>
      </c>
      <c r="F12" s="735"/>
      <c r="G12" s="735"/>
      <c r="H12" s="710" t="s">
        <v>579</v>
      </c>
      <c r="I12" s="710"/>
      <c r="J12" s="2068"/>
      <c r="K12" s="2068"/>
      <c r="L12" s="2070" t="s">
        <v>578</v>
      </c>
      <c r="M12" s="2068"/>
      <c r="N12" s="2068"/>
      <c r="O12" s="2071" t="s">
        <v>580</v>
      </c>
      <c r="P12" s="2071"/>
      <c r="Q12" s="1614"/>
      <c r="R12" s="1615"/>
      <c r="S12" s="1615"/>
      <c r="T12" s="1615"/>
      <c r="U12" s="1615"/>
      <c r="V12" s="1615"/>
      <c r="W12" s="1615"/>
      <c r="X12" s="1616"/>
      <c r="Y12" s="1623"/>
      <c r="Z12" s="1624"/>
      <c r="AA12" s="1624"/>
      <c r="AB12" s="1624"/>
      <c r="AC12" s="1624"/>
      <c r="AD12" s="1624"/>
      <c r="AE12" s="1624"/>
      <c r="AF12" s="1624"/>
      <c r="AG12" s="1624"/>
      <c r="AH12" s="1624"/>
      <c r="AI12" s="1624"/>
      <c r="AJ12" s="1624"/>
      <c r="AK12" s="1624"/>
      <c r="AL12" s="1625"/>
    </row>
    <row r="13" spans="1:38" ht="18.75" customHeight="1" thickBot="1" x14ac:dyDescent="0.45">
      <c r="A13" s="2073"/>
      <c r="B13" s="2074"/>
      <c r="C13" s="744"/>
      <c r="D13" s="744"/>
      <c r="E13" s="713"/>
      <c r="F13" s="744"/>
      <c r="G13" s="744"/>
      <c r="H13" s="713"/>
      <c r="I13" s="713"/>
      <c r="J13" s="2075"/>
      <c r="K13" s="2075"/>
      <c r="L13" s="2076"/>
      <c r="M13" s="2075"/>
      <c r="N13" s="2075"/>
      <c r="O13" s="2077"/>
      <c r="P13" s="2077"/>
      <c r="Q13" s="1665"/>
      <c r="R13" s="1627"/>
      <c r="S13" s="1627"/>
      <c r="T13" s="1627"/>
      <c r="U13" s="1627"/>
      <c r="V13" s="1627"/>
      <c r="W13" s="1627"/>
      <c r="X13" s="1628"/>
      <c r="Y13" s="1626"/>
      <c r="Z13" s="1627"/>
      <c r="AA13" s="1627"/>
      <c r="AB13" s="1627"/>
      <c r="AC13" s="1627"/>
      <c r="AD13" s="1627"/>
      <c r="AE13" s="1627"/>
      <c r="AF13" s="1627"/>
      <c r="AG13" s="1627"/>
      <c r="AH13" s="1627"/>
      <c r="AI13" s="1627"/>
      <c r="AJ13" s="1627"/>
      <c r="AK13" s="1627"/>
      <c r="AL13" s="1628"/>
    </row>
    <row r="14" spans="1:38" ht="18.75" customHeight="1" x14ac:dyDescent="0.4"/>
    <row r="15" spans="1:38" ht="18.75" customHeight="1" thickBot="1" x14ac:dyDescent="0.45">
      <c r="A15" s="31" t="s">
        <v>584</v>
      </c>
      <c r="Z15" s="31" t="s">
        <v>585</v>
      </c>
    </row>
    <row r="16" spans="1:38" ht="18.75" customHeight="1" x14ac:dyDescent="0.4">
      <c r="A16" s="703"/>
      <c r="B16" s="646"/>
      <c r="C16" s="705"/>
      <c r="D16" s="704" t="s">
        <v>586</v>
      </c>
      <c r="E16" s="646"/>
      <c r="F16" s="646"/>
      <c r="G16" s="646"/>
      <c r="H16" s="705"/>
      <c r="I16" s="704" t="s">
        <v>587</v>
      </c>
      <c r="J16" s="646"/>
      <c r="K16" s="646"/>
      <c r="L16" s="646"/>
      <c r="M16" s="646"/>
      <c r="N16" s="646"/>
      <c r="O16" s="646"/>
      <c r="P16" s="646"/>
      <c r="Q16" s="705"/>
      <c r="R16" s="704" t="s">
        <v>588</v>
      </c>
      <c r="S16" s="705"/>
      <c r="T16" s="2078" t="s">
        <v>589</v>
      </c>
      <c r="U16" s="2078"/>
      <c r="V16" s="2078"/>
      <c r="W16" s="2078"/>
      <c r="X16" s="2079"/>
      <c r="Z16" s="703" t="s">
        <v>590</v>
      </c>
      <c r="AA16" s="646"/>
      <c r="AB16" s="646"/>
      <c r="AC16" s="705"/>
      <c r="AD16" s="337"/>
      <c r="AE16" s="337"/>
      <c r="AF16" s="647"/>
      <c r="AG16" s="647"/>
      <c r="AH16" s="244" t="s">
        <v>376</v>
      </c>
      <c r="AI16" s="244" t="s">
        <v>377</v>
      </c>
      <c r="AJ16" s="244" t="s">
        <v>15</v>
      </c>
      <c r="AK16" s="337"/>
      <c r="AL16" s="338"/>
    </row>
    <row r="17" spans="1:38" ht="18.75" customHeight="1" x14ac:dyDescent="0.4">
      <c r="A17" s="709" t="s">
        <v>591</v>
      </c>
      <c r="B17" s="710"/>
      <c r="C17" s="711"/>
      <c r="D17" s="360"/>
      <c r="E17" s="735" t="s">
        <v>406</v>
      </c>
      <c r="F17" s="45"/>
      <c r="G17" s="282"/>
      <c r="H17" s="791" t="s">
        <v>411</v>
      </c>
      <c r="I17" s="2085"/>
      <c r="J17" s="2086"/>
      <c r="K17" s="2086"/>
      <c r="L17" s="2086"/>
      <c r="M17" s="2086"/>
      <c r="N17" s="2086"/>
      <c r="O17" s="2086"/>
      <c r="P17" s="2086"/>
      <c r="Q17" s="2087"/>
      <c r="R17" s="1645"/>
      <c r="S17" s="1646"/>
      <c r="T17" s="282"/>
      <c r="U17" s="735" t="s">
        <v>406</v>
      </c>
      <c r="V17" s="45"/>
      <c r="W17" s="282"/>
      <c r="X17" s="840" t="s">
        <v>411</v>
      </c>
      <c r="Z17" s="709" t="s">
        <v>592</v>
      </c>
      <c r="AA17" s="710"/>
      <c r="AB17" s="710"/>
      <c r="AC17" s="711"/>
      <c r="AD17" s="829"/>
      <c r="AE17" s="829"/>
      <c r="AF17" s="829"/>
      <c r="AG17" s="829"/>
      <c r="AH17" s="829"/>
      <c r="AI17" s="829"/>
      <c r="AJ17" s="829"/>
      <c r="AK17" s="829"/>
      <c r="AL17" s="837"/>
    </row>
    <row r="18" spans="1:38" ht="18.75" customHeight="1" x14ac:dyDescent="0.4">
      <c r="A18" s="785"/>
      <c r="B18" s="657"/>
      <c r="C18" s="679"/>
      <c r="D18" s="361"/>
      <c r="E18" s="656"/>
      <c r="F18" s="48"/>
      <c r="G18" s="284"/>
      <c r="H18" s="792"/>
      <c r="I18" s="2088"/>
      <c r="J18" s="2089"/>
      <c r="K18" s="2089"/>
      <c r="L18" s="2089"/>
      <c r="M18" s="2089"/>
      <c r="N18" s="2089"/>
      <c r="O18" s="2089"/>
      <c r="P18" s="2089"/>
      <c r="Q18" s="2090"/>
      <c r="R18" s="1647"/>
      <c r="S18" s="1648"/>
      <c r="T18" s="284"/>
      <c r="U18" s="656"/>
      <c r="V18" s="48"/>
      <c r="W18" s="284"/>
      <c r="X18" s="841"/>
      <c r="Z18" s="740"/>
      <c r="AA18" s="741"/>
      <c r="AB18" s="741"/>
      <c r="AC18" s="742"/>
      <c r="AD18" s="832"/>
      <c r="AE18" s="832"/>
      <c r="AF18" s="832"/>
      <c r="AG18" s="832"/>
      <c r="AH18" s="832"/>
      <c r="AI18" s="832"/>
      <c r="AJ18" s="832"/>
      <c r="AK18" s="832"/>
      <c r="AL18" s="838"/>
    </row>
    <row r="19" spans="1:38" ht="18.75" customHeight="1" x14ac:dyDescent="0.4">
      <c r="A19" s="740" t="s">
        <v>593</v>
      </c>
      <c r="B19" s="741"/>
      <c r="C19" s="742"/>
      <c r="D19" s="317"/>
      <c r="E19" s="743" t="s">
        <v>406</v>
      </c>
      <c r="F19" s="50"/>
      <c r="G19" s="288"/>
      <c r="H19" s="1529" t="s">
        <v>411</v>
      </c>
      <c r="I19" s="2080"/>
      <c r="J19" s="2081"/>
      <c r="K19" s="2081"/>
      <c r="L19" s="2081"/>
      <c r="M19" s="2081"/>
      <c r="N19" s="2081"/>
      <c r="O19" s="2081"/>
      <c r="P19" s="2081"/>
      <c r="Q19" s="2082"/>
      <c r="R19" s="2083"/>
      <c r="S19" s="2084"/>
      <c r="T19" s="288"/>
      <c r="U19" s="743" t="s">
        <v>406</v>
      </c>
      <c r="V19" s="50"/>
      <c r="W19" s="288"/>
      <c r="X19" s="1563" t="s">
        <v>411</v>
      </c>
      <c r="Z19" s="740"/>
      <c r="AA19" s="741"/>
      <c r="AB19" s="741"/>
      <c r="AC19" s="742"/>
      <c r="AD19" s="832"/>
      <c r="AE19" s="832"/>
      <c r="AF19" s="832"/>
      <c r="AG19" s="832"/>
      <c r="AH19" s="832"/>
      <c r="AI19" s="832"/>
      <c r="AJ19" s="832"/>
      <c r="AK19" s="832"/>
      <c r="AL19" s="838"/>
    </row>
    <row r="20" spans="1:38" ht="18.75" customHeight="1" thickBot="1" x14ac:dyDescent="0.45">
      <c r="A20" s="740"/>
      <c r="B20" s="741"/>
      <c r="C20" s="742"/>
      <c r="D20" s="317"/>
      <c r="E20" s="743"/>
      <c r="F20" s="50"/>
      <c r="G20" s="288"/>
      <c r="H20" s="1529"/>
      <c r="I20" s="2080"/>
      <c r="J20" s="2081"/>
      <c r="K20" s="2081"/>
      <c r="L20" s="2081"/>
      <c r="M20" s="2081"/>
      <c r="N20" s="2081"/>
      <c r="O20" s="2081"/>
      <c r="P20" s="2081"/>
      <c r="Q20" s="2082"/>
      <c r="R20" s="2083"/>
      <c r="S20" s="2084"/>
      <c r="T20" s="288"/>
      <c r="U20" s="743"/>
      <c r="V20" s="50"/>
      <c r="W20" s="288"/>
      <c r="X20" s="1563"/>
      <c r="Z20" s="712"/>
      <c r="AA20" s="713"/>
      <c r="AB20" s="713"/>
      <c r="AC20" s="714"/>
      <c r="AD20" s="835"/>
      <c r="AE20" s="835"/>
      <c r="AF20" s="835"/>
      <c r="AG20" s="835"/>
      <c r="AH20" s="835"/>
      <c r="AI20" s="835"/>
      <c r="AJ20" s="835"/>
      <c r="AK20" s="835"/>
      <c r="AL20" s="839"/>
    </row>
    <row r="21" spans="1:38" ht="18.75" customHeight="1" thickBot="1" x14ac:dyDescent="0.45">
      <c r="A21" s="1738" t="s">
        <v>594</v>
      </c>
      <c r="B21" s="1739"/>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40"/>
      <c r="AD21" s="403"/>
      <c r="AE21" s="403"/>
      <c r="AF21" s="403"/>
      <c r="AG21" s="403"/>
    </row>
    <row r="22" spans="1:38" ht="18.75" customHeight="1" x14ac:dyDescent="0.4">
      <c r="A22" s="2091"/>
      <c r="B22" s="832"/>
      <c r="C22" s="832"/>
      <c r="D22" s="832"/>
      <c r="E22" s="832"/>
      <c r="F22" s="832"/>
      <c r="G22" s="832"/>
      <c r="H22" s="832"/>
      <c r="I22" s="832"/>
      <c r="J22" s="832"/>
      <c r="K22" s="832"/>
      <c r="L22" s="832"/>
      <c r="M22" s="832"/>
      <c r="N22" s="832"/>
      <c r="O22" s="832"/>
      <c r="P22" s="832"/>
      <c r="Q22" s="832"/>
      <c r="R22" s="832"/>
      <c r="S22" s="832"/>
      <c r="T22" s="832"/>
      <c r="U22" s="832"/>
      <c r="V22" s="832"/>
      <c r="W22" s="832"/>
      <c r="X22" s="838"/>
      <c r="Z22" s="2093" t="s">
        <v>595</v>
      </c>
      <c r="AA22" s="2094"/>
      <c r="AB22" s="2094"/>
      <c r="AC22" s="2094"/>
      <c r="AD22" s="2094"/>
      <c r="AE22" s="2095"/>
      <c r="AF22" s="230"/>
      <c r="AG22" s="231"/>
      <c r="AH22" s="1780" t="s">
        <v>406</v>
      </c>
      <c r="AI22" s="230"/>
      <c r="AJ22" s="231"/>
      <c r="AK22" s="1780" t="s">
        <v>411</v>
      </c>
      <c r="AL22" s="233"/>
    </row>
    <row r="23" spans="1:38" ht="18.75" customHeight="1" thickBot="1" x14ac:dyDescent="0.45">
      <c r="A23" s="2092"/>
      <c r="B23" s="835"/>
      <c r="C23" s="835"/>
      <c r="D23" s="835"/>
      <c r="E23" s="835"/>
      <c r="F23" s="835"/>
      <c r="G23" s="835"/>
      <c r="H23" s="835"/>
      <c r="I23" s="835"/>
      <c r="J23" s="835"/>
      <c r="K23" s="835"/>
      <c r="L23" s="835"/>
      <c r="M23" s="835"/>
      <c r="N23" s="835"/>
      <c r="O23" s="835"/>
      <c r="P23" s="835"/>
      <c r="Q23" s="835"/>
      <c r="R23" s="835"/>
      <c r="S23" s="835"/>
      <c r="T23" s="835"/>
      <c r="U23" s="835"/>
      <c r="V23" s="835"/>
      <c r="W23" s="835"/>
      <c r="X23" s="839"/>
      <c r="Z23" s="2096"/>
      <c r="AA23" s="2097"/>
      <c r="AB23" s="2097"/>
      <c r="AC23" s="2097"/>
      <c r="AD23" s="2097"/>
      <c r="AE23" s="2098"/>
      <c r="AF23" s="52"/>
      <c r="AG23" s="139"/>
      <c r="AH23" s="744"/>
      <c r="AI23" s="52"/>
      <c r="AJ23" s="139"/>
      <c r="AK23" s="744"/>
      <c r="AL23" s="53"/>
    </row>
    <row r="24" spans="1:38" ht="18.75" customHeight="1" x14ac:dyDescent="0.4"/>
    <row r="25" spans="1:38" ht="18.75" customHeight="1" thickBot="1" x14ac:dyDescent="0.45">
      <c r="A25" s="31" t="s">
        <v>596</v>
      </c>
      <c r="Q25" s="31" t="s">
        <v>597</v>
      </c>
      <c r="AC25" s="115"/>
      <c r="AD25" s="115"/>
      <c r="AE25" s="115"/>
      <c r="AF25" s="115"/>
      <c r="AG25" s="115"/>
    </row>
    <row r="26" spans="1:38" ht="18.75" customHeight="1" x14ac:dyDescent="0.4">
      <c r="A26" s="2099"/>
      <c r="B26" s="2100"/>
      <c r="C26" s="2100"/>
      <c r="D26" s="2100"/>
      <c r="E26" s="2100"/>
      <c r="F26" s="2100"/>
      <c r="G26" s="2100"/>
      <c r="H26" s="2100"/>
      <c r="I26" s="2100"/>
      <c r="J26" s="2100"/>
      <c r="K26" s="2100"/>
      <c r="L26" s="2100"/>
      <c r="M26" s="2100"/>
      <c r="N26" s="2100"/>
      <c r="O26" s="2101"/>
      <c r="Q26" s="815" t="s">
        <v>598</v>
      </c>
      <c r="R26" s="707"/>
      <c r="S26" s="707"/>
      <c r="T26" s="769"/>
      <c r="U26" s="230"/>
      <c r="V26" s="231"/>
      <c r="W26" s="1780" t="s">
        <v>406</v>
      </c>
      <c r="X26" s="230"/>
      <c r="Y26" s="231"/>
      <c r="Z26" s="1780" t="s">
        <v>411</v>
      </c>
      <c r="AA26" s="397"/>
      <c r="AB26" s="1054" t="s">
        <v>599</v>
      </c>
      <c r="AC26" s="1055"/>
      <c r="AD26" s="1055"/>
      <c r="AE26" s="1056"/>
      <c r="AF26" s="230"/>
      <c r="AG26" s="231"/>
      <c r="AH26" s="1780" t="s">
        <v>406</v>
      </c>
      <c r="AI26" s="230"/>
      <c r="AJ26" s="231"/>
      <c r="AK26" s="1780" t="s">
        <v>411</v>
      </c>
      <c r="AL26" s="233"/>
    </row>
    <row r="27" spans="1:38" ht="18.75" customHeight="1" x14ac:dyDescent="0.4">
      <c r="A27" s="2091"/>
      <c r="B27" s="832"/>
      <c r="C27" s="832"/>
      <c r="D27" s="832"/>
      <c r="E27" s="832"/>
      <c r="F27" s="832"/>
      <c r="G27" s="832"/>
      <c r="H27" s="832"/>
      <c r="I27" s="832"/>
      <c r="J27" s="832"/>
      <c r="K27" s="832"/>
      <c r="L27" s="832"/>
      <c r="M27" s="832"/>
      <c r="N27" s="832"/>
      <c r="O27" s="838"/>
      <c r="Q27" s="785"/>
      <c r="R27" s="657"/>
      <c r="S27" s="657"/>
      <c r="T27" s="679"/>
      <c r="U27" s="50"/>
      <c r="V27" s="288"/>
      <c r="W27" s="743"/>
      <c r="X27" s="50"/>
      <c r="Y27" s="288"/>
      <c r="Z27" s="743"/>
      <c r="AA27" s="318"/>
      <c r="AB27" s="1057"/>
      <c r="AC27" s="1058"/>
      <c r="AD27" s="1058"/>
      <c r="AE27" s="1059"/>
      <c r="AF27" s="50"/>
      <c r="AG27" s="288"/>
      <c r="AH27" s="656"/>
      <c r="AI27" s="48"/>
      <c r="AJ27" s="284"/>
      <c r="AK27" s="656"/>
      <c r="AL27" s="49"/>
    </row>
    <row r="28" spans="1:38" ht="18.75" customHeight="1" x14ac:dyDescent="0.4">
      <c r="A28" s="2091"/>
      <c r="B28" s="832"/>
      <c r="C28" s="832"/>
      <c r="D28" s="832"/>
      <c r="E28" s="832"/>
      <c r="F28" s="832"/>
      <c r="G28" s="832"/>
      <c r="H28" s="832"/>
      <c r="I28" s="832"/>
      <c r="J28" s="832"/>
      <c r="K28" s="832"/>
      <c r="L28" s="832"/>
      <c r="M28" s="832"/>
      <c r="N28" s="832"/>
      <c r="O28" s="838"/>
      <c r="Q28" s="709" t="s">
        <v>600</v>
      </c>
      <c r="R28" s="710"/>
      <c r="S28" s="710"/>
      <c r="T28" s="711"/>
      <c r="U28" s="783" t="s">
        <v>601</v>
      </c>
      <c r="V28" s="735"/>
      <c r="W28" s="735"/>
      <c r="X28" s="735"/>
      <c r="Y28" s="735"/>
      <c r="Z28" s="735"/>
      <c r="AA28" s="791"/>
      <c r="AB28" s="783" t="s">
        <v>602</v>
      </c>
      <c r="AC28" s="710"/>
      <c r="AD28" s="710"/>
      <c r="AE28" s="711"/>
      <c r="AF28" s="783" t="s">
        <v>601</v>
      </c>
      <c r="AG28" s="735"/>
      <c r="AH28" s="735"/>
      <c r="AI28" s="710" t="s">
        <v>578</v>
      </c>
      <c r="AJ28" s="735"/>
      <c r="AK28" s="735"/>
      <c r="AL28" s="789" t="s">
        <v>603</v>
      </c>
    </row>
    <row r="29" spans="1:38" ht="18.75" customHeight="1" x14ac:dyDescent="0.4">
      <c r="A29" s="2091"/>
      <c r="B29" s="832"/>
      <c r="C29" s="832"/>
      <c r="D29" s="832"/>
      <c r="E29" s="832"/>
      <c r="F29" s="832"/>
      <c r="G29" s="832"/>
      <c r="H29" s="832"/>
      <c r="I29" s="832"/>
      <c r="J29" s="832"/>
      <c r="K29" s="832"/>
      <c r="L29" s="832"/>
      <c r="M29" s="832"/>
      <c r="N29" s="832"/>
      <c r="O29" s="838"/>
      <c r="Q29" s="740"/>
      <c r="R29" s="741"/>
      <c r="S29" s="741"/>
      <c r="T29" s="742"/>
      <c r="U29" s="2102"/>
      <c r="V29" s="1882"/>
      <c r="W29" s="1882"/>
      <c r="X29" s="1882"/>
      <c r="Y29" s="1882"/>
      <c r="Z29" s="1882"/>
      <c r="AA29" s="1883"/>
      <c r="AB29" s="770"/>
      <c r="AC29" s="741"/>
      <c r="AD29" s="741"/>
      <c r="AE29" s="742"/>
      <c r="AF29" s="2102"/>
      <c r="AG29" s="1882"/>
      <c r="AH29" s="1882"/>
      <c r="AI29" s="2103"/>
      <c r="AJ29" s="1882"/>
      <c r="AK29" s="1882"/>
      <c r="AL29" s="2104"/>
    </row>
    <row r="30" spans="1:38" ht="18.75" customHeight="1" x14ac:dyDescent="0.4">
      <c r="A30" s="2091"/>
      <c r="B30" s="832"/>
      <c r="C30" s="832"/>
      <c r="D30" s="832"/>
      <c r="E30" s="832"/>
      <c r="F30" s="832"/>
      <c r="G30" s="832"/>
      <c r="H30" s="832"/>
      <c r="I30" s="832"/>
      <c r="J30" s="832"/>
      <c r="K30" s="832"/>
      <c r="L30" s="832"/>
      <c r="M30" s="832"/>
      <c r="N30" s="832"/>
      <c r="O30" s="838"/>
      <c r="Q30" s="740"/>
      <c r="R30" s="741"/>
      <c r="S30" s="741"/>
      <c r="T30" s="742"/>
      <c r="U30" s="2105" t="s">
        <v>604</v>
      </c>
      <c r="V30" s="2106"/>
      <c r="W30" s="2106"/>
      <c r="X30" s="2106"/>
      <c r="Y30" s="2106"/>
      <c r="Z30" s="2106"/>
      <c r="AA30" s="2107"/>
      <c r="AB30" s="770"/>
      <c r="AC30" s="741"/>
      <c r="AD30" s="741"/>
      <c r="AE30" s="742"/>
      <c r="AF30" s="2105" t="s">
        <v>604</v>
      </c>
      <c r="AG30" s="2106"/>
      <c r="AH30" s="2106"/>
      <c r="AI30" s="2108" t="s">
        <v>578</v>
      </c>
      <c r="AJ30" s="2106"/>
      <c r="AK30" s="2106"/>
      <c r="AL30" s="2109" t="s">
        <v>603</v>
      </c>
    </row>
    <row r="31" spans="1:38" ht="18.75" customHeight="1" x14ac:dyDescent="0.4">
      <c r="A31" s="2091"/>
      <c r="B31" s="832"/>
      <c r="C31" s="832"/>
      <c r="D31" s="832"/>
      <c r="E31" s="832"/>
      <c r="F31" s="832"/>
      <c r="G31" s="832"/>
      <c r="H31" s="832"/>
      <c r="I31" s="832"/>
      <c r="J31" s="832"/>
      <c r="K31" s="832"/>
      <c r="L31" s="832"/>
      <c r="M31" s="832"/>
      <c r="N31" s="832"/>
      <c r="O31" s="838"/>
      <c r="Q31" s="740"/>
      <c r="R31" s="741"/>
      <c r="S31" s="741"/>
      <c r="T31" s="742"/>
      <c r="U31" s="2102"/>
      <c r="V31" s="1882"/>
      <c r="W31" s="1882"/>
      <c r="X31" s="1882"/>
      <c r="Y31" s="1882"/>
      <c r="Z31" s="1882"/>
      <c r="AA31" s="1883"/>
      <c r="AB31" s="770"/>
      <c r="AC31" s="741"/>
      <c r="AD31" s="741"/>
      <c r="AE31" s="742"/>
      <c r="AF31" s="2102"/>
      <c r="AG31" s="1882"/>
      <c r="AH31" s="1882"/>
      <c r="AI31" s="2103"/>
      <c r="AJ31" s="1882"/>
      <c r="AK31" s="1882"/>
      <c r="AL31" s="2104"/>
    </row>
    <row r="32" spans="1:38" ht="18.75" customHeight="1" x14ac:dyDescent="0.4">
      <c r="A32" s="2091"/>
      <c r="B32" s="832"/>
      <c r="C32" s="832"/>
      <c r="D32" s="832"/>
      <c r="E32" s="832"/>
      <c r="F32" s="832"/>
      <c r="G32" s="832"/>
      <c r="H32" s="832"/>
      <c r="I32" s="832"/>
      <c r="J32" s="832"/>
      <c r="K32" s="832"/>
      <c r="L32" s="832"/>
      <c r="M32" s="832"/>
      <c r="N32" s="832"/>
      <c r="O32" s="838"/>
      <c r="Q32" s="740"/>
      <c r="R32" s="741"/>
      <c r="S32" s="741"/>
      <c r="T32" s="742"/>
      <c r="U32" s="770" t="s">
        <v>605</v>
      </c>
      <c r="V32" s="743"/>
      <c r="W32" s="743"/>
      <c r="X32" s="743"/>
      <c r="Y32" s="743"/>
      <c r="Z32" s="743"/>
      <c r="AA32" s="1529"/>
      <c r="AB32" s="770"/>
      <c r="AC32" s="741"/>
      <c r="AD32" s="741"/>
      <c r="AE32" s="742"/>
      <c r="AF32" s="770" t="s">
        <v>605</v>
      </c>
      <c r="AG32" s="743"/>
      <c r="AH32" s="743"/>
      <c r="AI32" s="741" t="s">
        <v>578</v>
      </c>
      <c r="AJ32" s="743"/>
      <c r="AK32" s="743"/>
      <c r="AL32" s="777" t="s">
        <v>603</v>
      </c>
    </row>
    <row r="33" spans="1:38" ht="18.75" customHeight="1" thickBot="1" x14ac:dyDescent="0.45">
      <c r="A33" s="2092"/>
      <c r="B33" s="835"/>
      <c r="C33" s="835"/>
      <c r="D33" s="835"/>
      <c r="E33" s="835"/>
      <c r="F33" s="835"/>
      <c r="G33" s="835"/>
      <c r="H33" s="835"/>
      <c r="I33" s="835"/>
      <c r="J33" s="835"/>
      <c r="K33" s="835"/>
      <c r="L33" s="835"/>
      <c r="M33" s="835"/>
      <c r="N33" s="835"/>
      <c r="O33" s="839"/>
      <c r="Q33" s="712"/>
      <c r="R33" s="713"/>
      <c r="S33" s="713"/>
      <c r="T33" s="714"/>
      <c r="U33" s="759"/>
      <c r="V33" s="744"/>
      <c r="W33" s="744"/>
      <c r="X33" s="744"/>
      <c r="Y33" s="744"/>
      <c r="Z33" s="744"/>
      <c r="AA33" s="1530"/>
      <c r="AB33" s="759"/>
      <c r="AC33" s="713"/>
      <c r="AD33" s="713"/>
      <c r="AE33" s="714"/>
      <c r="AF33" s="759"/>
      <c r="AG33" s="744"/>
      <c r="AH33" s="744"/>
      <c r="AI33" s="713"/>
      <c r="AJ33" s="744"/>
      <c r="AK33" s="744"/>
      <c r="AL33" s="1516"/>
    </row>
    <row r="34" spans="1:38" ht="18.75" customHeight="1" x14ac:dyDescent="0.4"/>
    <row r="35" spans="1:38" ht="18.75" customHeight="1" x14ac:dyDescent="0.4"/>
    <row r="36" spans="1:38" ht="18.75" customHeight="1" x14ac:dyDescent="0.4"/>
    <row r="37" spans="1:38" ht="18.75" customHeight="1" x14ac:dyDescent="0.4"/>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sheetData>
  <sheetProtection selectLockedCells="1"/>
  <mergeCells count="103">
    <mergeCell ref="AL32:AL33"/>
    <mergeCell ref="U32:U33"/>
    <mergeCell ref="V32:AA33"/>
    <mergeCell ref="AF32:AF33"/>
    <mergeCell ref="AG32:AH33"/>
    <mergeCell ref="AI32:AI33"/>
    <mergeCell ref="AJ32:AK33"/>
    <mergeCell ref="AL28:AL29"/>
    <mergeCell ref="U30:U31"/>
    <mergeCell ref="V30:AA31"/>
    <mergeCell ref="AF30:AF31"/>
    <mergeCell ref="AG30:AH31"/>
    <mergeCell ref="AI30:AI31"/>
    <mergeCell ref="AJ30:AK31"/>
    <mergeCell ref="AL30:AL31"/>
    <mergeCell ref="A21:X21"/>
    <mergeCell ref="A22:X23"/>
    <mergeCell ref="Z22:AE23"/>
    <mergeCell ref="AH22:AH23"/>
    <mergeCell ref="AK22:AK23"/>
    <mergeCell ref="A26:O33"/>
    <mergeCell ref="Q26:T27"/>
    <mergeCell ref="W26:W27"/>
    <mergeCell ref="Z26:Z27"/>
    <mergeCell ref="AB26:AE27"/>
    <mergeCell ref="AH26:AH27"/>
    <mergeCell ref="AK26:AK27"/>
    <mergeCell ref="Q28:T33"/>
    <mergeCell ref="U28:U29"/>
    <mergeCell ref="V28:AA29"/>
    <mergeCell ref="AB28:AE33"/>
    <mergeCell ref="AF28:AF29"/>
    <mergeCell ref="AG28:AH29"/>
    <mergeCell ref="AI28:AI29"/>
    <mergeCell ref="AJ28:AK29"/>
    <mergeCell ref="Q12:X13"/>
    <mergeCell ref="A16:C16"/>
    <mergeCell ref="D16:H16"/>
    <mergeCell ref="I16:Q16"/>
    <mergeCell ref="R16:S16"/>
    <mergeCell ref="T16:X16"/>
    <mergeCell ref="AD17:AL20"/>
    <mergeCell ref="A19:C20"/>
    <mergeCell ref="E19:E20"/>
    <mergeCell ref="H19:H20"/>
    <mergeCell ref="I19:Q20"/>
    <mergeCell ref="R19:S20"/>
    <mergeCell ref="U19:U20"/>
    <mergeCell ref="X19:X20"/>
    <mergeCell ref="Z16:AC16"/>
    <mergeCell ref="AF16:AG16"/>
    <mergeCell ref="A17:C18"/>
    <mergeCell ref="E17:E18"/>
    <mergeCell ref="H17:H18"/>
    <mergeCell ref="I17:Q18"/>
    <mergeCell ref="R17:S18"/>
    <mergeCell ref="U17:U18"/>
    <mergeCell ref="X17:X18"/>
    <mergeCell ref="Z17:AC20"/>
    <mergeCell ref="A12:B13"/>
    <mergeCell ref="C12:D13"/>
    <mergeCell ref="E12:E13"/>
    <mergeCell ref="F12:G13"/>
    <mergeCell ref="H12:I13"/>
    <mergeCell ref="J12:K13"/>
    <mergeCell ref="L12:L13"/>
    <mergeCell ref="M12:N13"/>
    <mergeCell ref="O12:P13"/>
    <mergeCell ref="Q8:X9"/>
    <mergeCell ref="A10:B11"/>
    <mergeCell ref="C10:D11"/>
    <mergeCell ref="E10:E11"/>
    <mergeCell ref="F10:G11"/>
    <mergeCell ref="H10:I11"/>
    <mergeCell ref="J10:K11"/>
    <mergeCell ref="L10:L11"/>
    <mergeCell ref="M10:N11"/>
    <mergeCell ref="O10:P11"/>
    <mergeCell ref="Q10:X11"/>
    <mergeCell ref="A4:B5"/>
    <mergeCell ref="C4:P5"/>
    <mergeCell ref="Q4:X5"/>
    <mergeCell ref="Y4:AL5"/>
    <mergeCell ref="A6:B7"/>
    <mergeCell ref="C6:D7"/>
    <mergeCell ref="E6:E7"/>
    <mergeCell ref="F6:G7"/>
    <mergeCell ref="H6:I7"/>
    <mergeCell ref="J6:K7"/>
    <mergeCell ref="L6:L7"/>
    <mergeCell ref="M6:N7"/>
    <mergeCell ref="O6:P7"/>
    <mergeCell ref="Q6:X7"/>
    <mergeCell ref="Y6:AL13"/>
    <mergeCell ref="A8:B9"/>
    <mergeCell ref="C8:D9"/>
    <mergeCell ref="E8:E9"/>
    <mergeCell ref="F8:G9"/>
    <mergeCell ref="H8:I9"/>
    <mergeCell ref="J8:K9"/>
    <mergeCell ref="L8:L9"/>
    <mergeCell ref="M8:N9"/>
    <mergeCell ref="O8:P9"/>
  </mergeCells>
  <phoneticPr fontId="1"/>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 xml:space="preserve">&amp;C20/23&amp;R&amp;F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32</xdr:col>
                    <xdr:colOff>95250</xdr:colOff>
                    <xdr:row>21</xdr:row>
                    <xdr:rowOff>114300</xdr:rowOff>
                  </from>
                  <to>
                    <xdr:col>33</xdr:col>
                    <xdr:colOff>0</xdr:colOff>
                    <xdr:row>22</xdr:row>
                    <xdr:rowOff>104775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35</xdr:col>
                    <xdr:colOff>95250</xdr:colOff>
                    <xdr:row>21</xdr:row>
                    <xdr:rowOff>114300</xdr:rowOff>
                  </from>
                  <to>
                    <xdr:col>36</xdr:col>
                    <xdr:colOff>0</xdr:colOff>
                    <xdr:row>22</xdr:row>
                    <xdr:rowOff>104775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21</xdr:col>
                    <xdr:colOff>95250</xdr:colOff>
                    <xdr:row>25</xdr:row>
                    <xdr:rowOff>114300</xdr:rowOff>
                  </from>
                  <to>
                    <xdr:col>22</xdr:col>
                    <xdr:colOff>0</xdr:colOff>
                    <xdr:row>26</xdr:row>
                    <xdr:rowOff>104775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24</xdr:col>
                    <xdr:colOff>95250</xdr:colOff>
                    <xdr:row>25</xdr:row>
                    <xdr:rowOff>114300</xdr:rowOff>
                  </from>
                  <to>
                    <xdr:col>25</xdr:col>
                    <xdr:colOff>0</xdr:colOff>
                    <xdr:row>26</xdr:row>
                    <xdr:rowOff>104775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32</xdr:col>
                    <xdr:colOff>95250</xdr:colOff>
                    <xdr:row>25</xdr:row>
                    <xdr:rowOff>114300</xdr:rowOff>
                  </from>
                  <to>
                    <xdr:col>33</xdr:col>
                    <xdr:colOff>0</xdr:colOff>
                    <xdr:row>26</xdr:row>
                    <xdr:rowOff>104775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35</xdr:col>
                    <xdr:colOff>95250</xdr:colOff>
                    <xdr:row>25</xdr:row>
                    <xdr:rowOff>114300</xdr:rowOff>
                  </from>
                  <to>
                    <xdr:col>36</xdr:col>
                    <xdr:colOff>0</xdr:colOff>
                    <xdr:row>26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5FD2-192D-4F7B-B191-32DB3CCE3EE6}">
  <sheetPr>
    <tabColor theme="7" tint="0.79998168889431442"/>
    <pageSetUpPr fitToPage="1"/>
  </sheetPr>
  <dimension ref="A1:BX214"/>
  <sheetViews>
    <sheetView view="pageBreakPreview" zoomScale="86" zoomScaleNormal="70" zoomScaleSheetLayoutView="86" workbookViewId="0">
      <selection activeCell="I2" sqref="I2:J2"/>
    </sheetView>
  </sheetViews>
  <sheetFormatPr defaultRowHeight="16.5" x14ac:dyDescent="0.3"/>
  <cols>
    <col min="1" max="36" width="4.375" style="273" customWidth="1"/>
    <col min="37" max="37" width="4.375" style="26" customWidth="1"/>
    <col min="38" max="76" width="4.375" style="273" customWidth="1"/>
    <col min="77"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76" ht="18.75" customHeight="1" thickBot="1" x14ac:dyDescent="0.35">
      <c r="A1" s="113" t="s">
        <v>879</v>
      </c>
    </row>
    <row r="2" spans="1:76" s="3" customFormat="1" ht="18.75" customHeight="1" x14ac:dyDescent="0.4">
      <c r="A2" s="31" t="s">
        <v>606</v>
      </c>
      <c r="B2" s="26"/>
      <c r="C2" s="26"/>
      <c r="D2" s="26"/>
      <c r="E2" s="26"/>
      <c r="F2" s="1637" t="s">
        <v>607</v>
      </c>
      <c r="G2" s="2112"/>
      <c r="H2" s="347"/>
      <c r="I2" s="1808" t="s">
        <v>608</v>
      </c>
      <c r="J2" s="1808"/>
      <c r="K2" s="230"/>
      <c r="L2" s="1808" t="s">
        <v>609</v>
      </c>
      <c r="M2" s="1808"/>
      <c r="N2" s="1808"/>
      <c r="O2" s="230"/>
      <c r="P2" s="2110" t="s">
        <v>610</v>
      </c>
      <c r="Q2" s="2110"/>
      <c r="R2" s="2111"/>
      <c r="S2" s="26"/>
      <c r="T2" s="31" t="s">
        <v>611</v>
      </c>
      <c r="U2" s="26"/>
      <c r="V2" s="26"/>
      <c r="W2" s="26"/>
      <c r="X2" s="26"/>
      <c r="Y2" s="1637" t="s">
        <v>607</v>
      </c>
      <c r="Z2" s="2112"/>
      <c r="AA2" s="347"/>
      <c r="AB2" s="1808" t="s">
        <v>608</v>
      </c>
      <c r="AC2" s="1808"/>
      <c r="AD2" s="230"/>
      <c r="AE2" s="1808" t="s">
        <v>609</v>
      </c>
      <c r="AF2" s="1808"/>
      <c r="AG2" s="1808"/>
      <c r="AH2" s="230"/>
      <c r="AI2" s="2110" t="s">
        <v>610</v>
      </c>
      <c r="AJ2" s="2110"/>
      <c r="AK2" s="2111"/>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spans="1:76" s="3" customFormat="1" ht="18.75" customHeight="1" thickBot="1" x14ac:dyDescent="0.45">
      <c r="A3" s="31" t="s">
        <v>612</v>
      </c>
      <c r="B3" s="26"/>
      <c r="C3" s="26"/>
      <c r="D3" s="26"/>
      <c r="E3" s="26"/>
      <c r="F3" s="732"/>
      <c r="G3" s="733"/>
      <c r="H3" s="354"/>
      <c r="I3" s="1990" t="s">
        <v>613</v>
      </c>
      <c r="J3" s="1990"/>
      <c r="K3" s="1990"/>
      <c r="L3" s="48"/>
      <c r="M3" s="1990" t="s">
        <v>423</v>
      </c>
      <c r="N3" s="1990"/>
      <c r="O3" s="1989"/>
      <c r="P3" s="1989"/>
      <c r="Q3" s="1989"/>
      <c r="R3" s="263" t="s">
        <v>168</v>
      </c>
      <c r="S3" s="26"/>
      <c r="T3" s="31" t="s">
        <v>614</v>
      </c>
      <c r="U3" s="26"/>
      <c r="V3" s="26"/>
      <c r="W3" s="26"/>
      <c r="X3" s="26"/>
      <c r="Y3" s="732"/>
      <c r="Z3" s="733"/>
      <c r="AA3" s="354"/>
      <c r="AB3" s="1990" t="s">
        <v>613</v>
      </c>
      <c r="AC3" s="1990"/>
      <c r="AD3" s="1990"/>
      <c r="AE3" s="48"/>
      <c r="AF3" s="1990" t="s">
        <v>423</v>
      </c>
      <c r="AG3" s="1990"/>
      <c r="AH3" s="1989"/>
      <c r="AI3" s="1989"/>
      <c r="AJ3" s="1989"/>
      <c r="AK3" s="263" t="s">
        <v>168</v>
      </c>
      <c r="AL3" s="26"/>
      <c r="AM3" s="26"/>
      <c r="AN3" s="26"/>
      <c r="AO3" s="26"/>
      <c r="AP3" s="26"/>
      <c r="AQ3" s="26"/>
      <c r="AR3" s="26"/>
      <c r="AS3" s="245"/>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row>
    <row r="4" spans="1:76" s="3" customFormat="1" ht="18.75" customHeight="1" x14ac:dyDescent="0.4">
      <c r="A4" s="659" t="s">
        <v>615</v>
      </c>
      <c r="B4" s="660"/>
      <c r="C4" s="706" t="s">
        <v>616</v>
      </c>
      <c r="D4" s="769"/>
      <c r="E4" s="2115" t="s">
        <v>617</v>
      </c>
      <c r="F4" s="2116"/>
      <c r="G4" s="679" t="s">
        <v>615</v>
      </c>
      <c r="H4" s="1631"/>
      <c r="I4" s="770" t="s">
        <v>616</v>
      </c>
      <c r="J4" s="742"/>
      <c r="K4" s="2117" t="s">
        <v>617</v>
      </c>
      <c r="L4" s="2118"/>
      <c r="M4" s="679" t="s">
        <v>615</v>
      </c>
      <c r="N4" s="1631"/>
      <c r="O4" s="770" t="s">
        <v>616</v>
      </c>
      <c r="P4" s="742"/>
      <c r="Q4" s="2113" t="s">
        <v>617</v>
      </c>
      <c r="R4" s="2114"/>
      <c r="S4" s="26"/>
      <c r="T4" s="659" t="s">
        <v>615</v>
      </c>
      <c r="U4" s="660"/>
      <c r="V4" s="706" t="s">
        <v>616</v>
      </c>
      <c r="W4" s="769"/>
      <c r="X4" s="2115" t="s">
        <v>617</v>
      </c>
      <c r="Y4" s="2116"/>
      <c r="Z4" s="679" t="s">
        <v>615</v>
      </c>
      <c r="AA4" s="1631"/>
      <c r="AB4" s="770" t="s">
        <v>616</v>
      </c>
      <c r="AC4" s="742"/>
      <c r="AD4" s="2117" t="s">
        <v>617</v>
      </c>
      <c r="AE4" s="2118"/>
      <c r="AF4" s="679" t="s">
        <v>615</v>
      </c>
      <c r="AG4" s="1631"/>
      <c r="AH4" s="770" t="s">
        <v>616</v>
      </c>
      <c r="AI4" s="742"/>
      <c r="AJ4" s="2113" t="s">
        <v>617</v>
      </c>
      <c r="AK4" s="2114"/>
      <c r="AL4" s="2148" t="s">
        <v>897</v>
      </c>
      <c r="AM4" s="2149"/>
      <c r="AN4" s="2149"/>
      <c r="AO4" s="2149"/>
      <c r="AP4" s="2149"/>
      <c r="AQ4" s="2149"/>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row>
    <row r="5" spans="1:76" s="3" customFormat="1" ht="18.75" customHeight="1" x14ac:dyDescent="0.4">
      <c r="A5" s="649" t="str">
        <f>表紙・鑑!S3-1&amp;"年4月"</f>
        <v>5年4月</v>
      </c>
      <c r="B5" s="650"/>
      <c r="C5" s="239"/>
      <c r="D5" s="242" t="s">
        <v>22</v>
      </c>
      <c r="E5" s="239"/>
      <c r="F5" s="47" t="s">
        <v>22</v>
      </c>
      <c r="G5" s="683" t="str">
        <f>表紙・鑑!S3-1&amp;"年8月"</f>
        <v>5年8月</v>
      </c>
      <c r="H5" s="650"/>
      <c r="I5" s="239"/>
      <c r="J5" s="242" t="s">
        <v>22</v>
      </c>
      <c r="K5" s="239"/>
      <c r="L5" s="47" t="s">
        <v>22</v>
      </c>
      <c r="M5" s="683" t="str">
        <f>表紙・鑑!S3-1&amp;"年12月"</f>
        <v>5年12月</v>
      </c>
      <c r="N5" s="650"/>
      <c r="O5" s="239"/>
      <c r="P5" s="242" t="s">
        <v>22</v>
      </c>
      <c r="Q5" s="239"/>
      <c r="R5" s="254" t="s">
        <v>22</v>
      </c>
      <c r="S5" s="26"/>
      <c r="T5" s="649" t="str">
        <f>A5</f>
        <v>5年4月</v>
      </c>
      <c r="U5" s="650"/>
      <c r="V5" s="239"/>
      <c r="W5" s="242" t="s">
        <v>22</v>
      </c>
      <c r="X5" s="239"/>
      <c r="Y5" s="47" t="s">
        <v>22</v>
      </c>
      <c r="Z5" s="683" t="str">
        <f>G5</f>
        <v>5年8月</v>
      </c>
      <c r="AA5" s="650"/>
      <c r="AB5" s="239"/>
      <c r="AC5" s="242" t="s">
        <v>22</v>
      </c>
      <c r="AD5" s="239"/>
      <c r="AE5" s="47" t="s">
        <v>22</v>
      </c>
      <c r="AF5" s="683" t="str">
        <f>M5</f>
        <v>5年12月</v>
      </c>
      <c r="AG5" s="650"/>
      <c r="AH5" s="239"/>
      <c r="AI5" s="242" t="s">
        <v>22</v>
      </c>
      <c r="AJ5" s="239"/>
      <c r="AK5" s="254" t="s">
        <v>22</v>
      </c>
      <c r="AL5" s="2148"/>
      <c r="AM5" s="2149"/>
      <c r="AN5" s="2149"/>
      <c r="AO5" s="2149"/>
      <c r="AP5" s="2149"/>
      <c r="AQ5" s="2149"/>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row>
    <row r="6" spans="1:76" s="3" customFormat="1" ht="18.75" customHeight="1" x14ac:dyDescent="0.4">
      <c r="A6" s="649" t="str">
        <f>表紙・鑑!S3-1&amp;"年5月"</f>
        <v>5年5月</v>
      </c>
      <c r="B6" s="650"/>
      <c r="C6" s="404"/>
      <c r="D6" s="246" t="s">
        <v>22</v>
      </c>
      <c r="E6" s="404"/>
      <c r="F6" s="405" t="s">
        <v>22</v>
      </c>
      <c r="G6" s="683" t="str">
        <f>表紙・鑑!S3-1&amp;"年9月"</f>
        <v>5年9月</v>
      </c>
      <c r="H6" s="650"/>
      <c r="I6" s="404"/>
      <c r="J6" s="246" t="s">
        <v>22</v>
      </c>
      <c r="K6" s="404"/>
      <c r="L6" s="405" t="s">
        <v>22</v>
      </c>
      <c r="M6" s="683" t="str">
        <f>表紙・鑑!S3&amp;"年1月"</f>
        <v>6年1月</v>
      </c>
      <c r="N6" s="650"/>
      <c r="O6" s="404"/>
      <c r="P6" s="246" t="s">
        <v>22</v>
      </c>
      <c r="Q6" s="404"/>
      <c r="R6" s="264" t="s">
        <v>22</v>
      </c>
      <c r="S6" s="26"/>
      <c r="T6" s="649" t="str">
        <f>A6</f>
        <v>5年5月</v>
      </c>
      <c r="U6" s="650"/>
      <c r="V6" s="404"/>
      <c r="W6" s="246" t="s">
        <v>22</v>
      </c>
      <c r="X6" s="404"/>
      <c r="Y6" s="405" t="s">
        <v>22</v>
      </c>
      <c r="Z6" s="683" t="str">
        <f>G6</f>
        <v>5年9月</v>
      </c>
      <c r="AA6" s="650"/>
      <c r="AB6" s="404"/>
      <c r="AC6" s="246" t="s">
        <v>22</v>
      </c>
      <c r="AD6" s="404"/>
      <c r="AE6" s="405" t="s">
        <v>22</v>
      </c>
      <c r="AF6" s="683" t="str">
        <f t="shared" ref="AF6:AF8" si="0">M6</f>
        <v>6年1月</v>
      </c>
      <c r="AG6" s="650"/>
      <c r="AH6" s="404"/>
      <c r="AI6" s="246" t="s">
        <v>22</v>
      </c>
      <c r="AJ6" s="404"/>
      <c r="AK6" s="264" t="s">
        <v>22</v>
      </c>
      <c r="AL6" s="2148"/>
      <c r="AM6" s="2149"/>
      <c r="AN6" s="2149"/>
      <c r="AO6" s="2149"/>
      <c r="AP6" s="2149"/>
      <c r="AQ6" s="2149"/>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row>
    <row r="7" spans="1:76" s="3" customFormat="1" ht="18.75" customHeight="1" x14ac:dyDescent="0.4">
      <c r="A7" s="649" t="str">
        <f>表紙・鑑!S3-1&amp;"年6月"</f>
        <v>5年6月</v>
      </c>
      <c r="B7" s="650"/>
      <c r="C7" s="239"/>
      <c r="D7" s="242" t="s">
        <v>22</v>
      </c>
      <c r="E7" s="239"/>
      <c r="F7" s="47" t="s">
        <v>22</v>
      </c>
      <c r="G7" s="683" t="str">
        <f>表紙・鑑!S3-1&amp;"年10月"</f>
        <v>5年10月</v>
      </c>
      <c r="H7" s="650"/>
      <c r="I7" s="239"/>
      <c r="J7" s="242" t="s">
        <v>22</v>
      </c>
      <c r="K7" s="239"/>
      <c r="L7" s="47" t="s">
        <v>22</v>
      </c>
      <c r="M7" s="683" t="str">
        <f>表紙・鑑!S3&amp;"年2月"</f>
        <v>6年2月</v>
      </c>
      <c r="N7" s="650"/>
      <c r="O7" s="239"/>
      <c r="P7" s="242" t="s">
        <v>22</v>
      </c>
      <c r="Q7" s="239"/>
      <c r="R7" s="254" t="s">
        <v>22</v>
      </c>
      <c r="S7" s="26"/>
      <c r="T7" s="649" t="str">
        <f>A7</f>
        <v>5年6月</v>
      </c>
      <c r="U7" s="650"/>
      <c r="V7" s="239"/>
      <c r="W7" s="242" t="s">
        <v>22</v>
      </c>
      <c r="X7" s="239"/>
      <c r="Y7" s="47" t="s">
        <v>22</v>
      </c>
      <c r="Z7" s="683" t="str">
        <f t="shared" ref="Z7:Z8" si="1">G7</f>
        <v>5年10月</v>
      </c>
      <c r="AA7" s="650"/>
      <c r="AB7" s="239"/>
      <c r="AC7" s="242" t="s">
        <v>22</v>
      </c>
      <c r="AD7" s="239"/>
      <c r="AE7" s="47" t="s">
        <v>22</v>
      </c>
      <c r="AF7" s="683" t="str">
        <f t="shared" si="0"/>
        <v>6年2月</v>
      </c>
      <c r="AG7" s="650"/>
      <c r="AH7" s="239"/>
      <c r="AI7" s="242" t="s">
        <v>22</v>
      </c>
      <c r="AJ7" s="239"/>
      <c r="AK7" s="254" t="s">
        <v>22</v>
      </c>
      <c r="AL7" s="2148"/>
      <c r="AM7" s="2149"/>
      <c r="AN7" s="2149"/>
      <c r="AO7" s="2149"/>
      <c r="AP7" s="2149"/>
      <c r="AQ7" s="2149"/>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row>
    <row r="8" spans="1:76" s="3" customFormat="1" ht="18.75" customHeight="1" thickBot="1" x14ac:dyDescent="0.45">
      <c r="A8" s="685" t="str">
        <f>表紙・鑑!S3-1&amp;"年7月"</f>
        <v>5年7月</v>
      </c>
      <c r="B8" s="686"/>
      <c r="C8" s="251"/>
      <c r="D8" s="238" t="s">
        <v>22</v>
      </c>
      <c r="E8" s="251"/>
      <c r="F8" s="406" t="s">
        <v>22</v>
      </c>
      <c r="G8" s="762" t="str">
        <f>表紙・鑑!S3-1&amp;"年11月"</f>
        <v>5年11月</v>
      </c>
      <c r="H8" s="686"/>
      <c r="I8" s="251"/>
      <c r="J8" s="238" t="s">
        <v>22</v>
      </c>
      <c r="K8" s="251"/>
      <c r="L8" s="406" t="s">
        <v>22</v>
      </c>
      <c r="M8" s="762" t="str">
        <f>表紙・鑑!S3&amp;"年3月"</f>
        <v>6年3月</v>
      </c>
      <c r="N8" s="686"/>
      <c r="O8" s="251"/>
      <c r="P8" s="238" t="s">
        <v>22</v>
      </c>
      <c r="Q8" s="251"/>
      <c r="R8" s="269" t="s">
        <v>22</v>
      </c>
      <c r="S8" s="26"/>
      <c r="T8" s="685" t="str">
        <f>A8</f>
        <v>5年7月</v>
      </c>
      <c r="U8" s="686"/>
      <c r="V8" s="407"/>
      <c r="W8" s="243" t="s">
        <v>22</v>
      </c>
      <c r="X8" s="407"/>
      <c r="Y8" s="408" t="s">
        <v>22</v>
      </c>
      <c r="Z8" s="762" t="str">
        <f t="shared" si="1"/>
        <v>5年11月</v>
      </c>
      <c r="AA8" s="686"/>
      <c r="AB8" s="407"/>
      <c r="AC8" s="243" t="s">
        <v>22</v>
      </c>
      <c r="AD8" s="407"/>
      <c r="AE8" s="408" t="s">
        <v>22</v>
      </c>
      <c r="AF8" s="762" t="str">
        <f t="shared" si="0"/>
        <v>6年3月</v>
      </c>
      <c r="AG8" s="686"/>
      <c r="AH8" s="407"/>
      <c r="AI8" s="243" t="s">
        <v>22</v>
      </c>
      <c r="AJ8" s="407"/>
      <c r="AK8" s="269" t="s">
        <v>22</v>
      </c>
      <c r="AL8" s="2148"/>
      <c r="AM8" s="2149"/>
      <c r="AN8" s="2149"/>
      <c r="AO8" s="2149"/>
      <c r="AP8" s="2149"/>
      <c r="AQ8" s="2149"/>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row>
    <row r="9" spans="1:76" s="3" customFormat="1" ht="18.75" customHeight="1" x14ac:dyDescent="0.4">
      <c r="A9" s="58" t="s">
        <v>77</v>
      </c>
      <c r="B9" s="31" t="s">
        <v>909</v>
      </c>
      <c r="C9" s="31"/>
      <c r="D9" s="26"/>
      <c r="E9" s="26"/>
      <c r="F9" s="26"/>
      <c r="G9" s="26"/>
      <c r="H9" s="26"/>
      <c r="I9" s="26"/>
      <c r="J9" s="26"/>
      <c r="K9" s="26"/>
      <c r="L9" s="26"/>
      <c r="M9" s="26"/>
      <c r="N9" s="26"/>
      <c r="O9" s="26"/>
      <c r="P9" s="26"/>
      <c r="Q9" s="26"/>
      <c r="R9" s="26"/>
      <c r="S9" s="26"/>
      <c r="T9" s="26"/>
      <c r="U9" s="26"/>
      <c r="V9" s="26"/>
      <c r="W9" s="26"/>
      <c r="X9" s="26"/>
      <c r="Y9" s="43"/>
      <c r="Z9" s="298"/>
      <c r="AA9" s="26"/>
      <c r="AB9" s="298"/>
      <c r="AC9" s="26"/>
      <c r="AD9" s="26"/>
      <c r="AE9" s="26"/>
      <c r="AF9" s="298"/>
      <c r="AG9" s="26"/>
      <c r="AH9" s="298"/>
      <c r="AI9" s="26"/>
      <c r="AJ9" s="26"/>
      <c r="AK9" s="26"/>
      <c r="AL9" s="298"/>
      <c r="AM9" s="298"/>
      <c r="AN9" s="26"/>
      <c r="AO9" s="298"/>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row>
    <row r="10" spans="1:76" s="3" customFormat="1" ht="18.75" customHeight="1" x14ac:dyDescent="0.4">
      <c r="A10" s="26"/>
      <c r="B10" s="409"/>
      <c r="C10" s="31"/>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row>
    <row r="11" spans="1:76" s="3" customFormat="1" ht="18.75" customHeight="1" thickBot="1" x14ac:dyDescent="0.45">
      <c r="A11" s="31" t="s">
        <v>618</v>
      </c>
      <c r="B11" s="26"/>
      <c r="C11" s="26"/>
      <c r="D11" s="26"/>
      <c r="E11" s="26"/>
      <c r="F11" s="26"/>
      <c r="G11" s="26"/>
      <c r="H11" s="26"/>
      <c r="I11" s="26"/>
      <c r="J11" s="26"/>
      <c r="K11" s="26"/>
      <c r="L11" s="26"/>
      <c r="M11" s="26"/>
      <c r="N11" s="26"/>
      <c r="O11" s="26"/>
      <c r="P11" s="26"/>
      <c r="Q11" s="26"/>
      <c r="R11" s="26"/>
      <c r="S11" s="31" t="s">
        <v>619</v>
      </c>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row>
    <row r="12" spans="1:76" s="3" customFormat="1" ht="18.75" customHeight="1" x14ac:dyDescent="0.4">
      <c r="A12" s="2119" t="s">
        <v>620</v>
      </c>
      <c r="B12" s="2120"/>
      <c r="C12" s="2120"/>
      <c r="D12" s="2123"/>
      <c r="E12" s="2124"/>
      <c r="F12" s="707" t="s">
        <v>15</v>
      </c>
      <c r="G12" s="1780"/>
      <c r="H12" s="1780"/>
      <c r="I12" s="707" t="s">
        <v>16</v>
      </c>
      <c r="J12" s="1780"/>
      <c r="K12" s="1780"/>
      <c r="L12" s="707" t="s">
        <v>29</v>
      </c>
      <c r="M12" s="410"/>
      <c r="N12" s="1808" t="s">
        <v>621</v>
      </c>
      <c r="O12" s="230"/>
      <c r="P12" s="1780" t="s">
        <v>622</v>
      </c>
      <c r="Q12" s="2132"/>
      <c r="R12" s="26"/>
      <c r="S12" s="815" t="s">
        <v>136</v>
      </c>
      <c r="T12" s="769"/>
      <c r="U12" s="2133"/>
      <c r="V12" s="2134"/>
      <c r="W12" s="2134"/>
      <c r="X12" s="2134"/>
      <c r="Y12" s="2134"/>
      <c r="Z12" s="2134"/>
      <c r="AA12" s="2134"/>
      <c r="AB12" s="2134"/>
      <c r="AC12" s="2134"/>
      <c r="AD12" s="2134"/>
      <c r="AE12" s="2134"/>
      <c r="AF12" s="2134"/>
      <c r="AG12" s="2134"/>
      <c r="AH12" s="2134"/>
      <c r="AI12" s="2134"/>
      <c r="AJ12" s="2134"/>
      <c r="AK12" s="213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row>
    <row r="13" spans="1:76" s="3" customFormat="1" ht="18.75" customHeight="1" x14ac:dyDescent="0.4">
      <c r="A13" s="2121"/>
      <c r="B13" s="2122"/>
      <c r="C13" s="2122"/>
      <c r="D13" s="675"/>
      <c r="E13" s="658"/>
      <c r="F13" s="657"/>
      <c r="G13" s="656"/>
      <c r="H13" s="656"/>
      <c r="I13" s="657"/>
      <c r="J13" s="656"/>
      <c r="K13" s="656"/>
      <c r="L13" s="657"/>
      <c r="M13" s="361"/>
      <c r="N13" s="1990"/>
      <c r="O13" s="48"/>
      <c r="P13" s="656"/>
      <c r="Q13" s="841"/>
      <c r="R13" s="26"/>
      <c r="S13" s="785"/>
      <c r="T13" s="679"/>
      <c r="U13" s="696"/>
      <c r="V13" s="680"/>
      <c r="W13" s="680"/>
      <c r="X13" s="680"/>
      <c r="Y13" s="680"/>
      <c r="Z13" s="680"/>
      <c r="AA13" s="680"/>
      <c r="AB13" s="680"/>
      <c r="AC13" s="680"/>
      <c r="AD13" s="680"/>
      <c r="AE13" s="680"/>
      <c r="AF13" s="680"/>
      <c r="AG13" s="680"/>
      <c r="AH13" s="680"/>
      <c r="AI13" s="680"/>
      <c r="AJ13" s="680"/>
      <c r="AK13" s="213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row>
    <row r="14" spans="1:76" s="3" customFormat="1" ht="18.75" customHeight="1" x14ac:dyDescent="0.4">
      <c r="A14" s="729" t="s">
        <v>623</v>
      </c>
      <c r="B14" s="730"/>
      <c r="C14" s="731"/>
      <c r="D14" s="2085"/>
      <c r="E14" s="829"/>
      <c r="F14" s="829"/>
      <c r="G14" s="829"/>
      <c r="H14" s="829"/>
      <c r="I14" s="829"/>
      <c r="J14" s="829"/>
      <c r="K14" s="829"/>
      <c r="L14" s="829"/>
      <c r="M14" s="829"/>
      <c r="N14" s="829"/>
      <c r="O14" s="829"/>
      <c r="P14" s="829"/>
      <c r="Q14" s="837"/>
      <c r="R14" s="26"/>
      <c r="S14" s="729" t="s">
        <v>624</v>
      </c>
      <c r="T14" s="730"/>
      <c r="U14" s="730"/>
      <c r="V14" s="731"/>
      <c r="W14" s="786"/>
      <c r="X14" s="854"/>
      <c r="Y14" s="854"/>
      <c r="Z14" s="710" t="s">
        <v>15</v>
      </c>
      <c r="AA14" s="735"/>
      <c r="AB14" s="735"/>
      <c r="AC14" s="2141" t="s">
        <v>16</v>
      </c>
      <c r="AD14" s="735"/>
      <c r="AE14" s="735"/>
      <c r="AF14" s="848" t="s">
        <v>29</v>
      </c>
      <c r="AG14" s="2125" t="s">
        <v>625</v>
      </c>
      <c r="AH14" s="2125"/>
      <c r="AI14" s="2125"/>
      <c r="AJ14" s="2125"/>
      <c r="AK14" s="21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s="3" customFormat="1" ht="18.75" customHeight="1" x14ac:dyDescent="0.4">
      <c r="A15" s="850"/>
      <c r="B15" s="1658"/>
      <c r="C15" s="851"/>
      <c r="D15" s="2080"/>
      <c r="E15" s="832"/>
      <c r="F15" s="832"/>
      <c r="G15" s="832"/>
      <c r="H15" s="832"/>
      <c r="I15" s="832"/>
      <c r="J15" s="832"/>
      <c r="K15" s="832"/>
      <c r="L15" s="832"/>
      <c r="M15" s="832"/>
      <c r="N15" s="832"/>
      <c r="O15" s="832"/>
      <c r="P15" s="832"/>
      <c r="Q15" s="838"/>
      <c r="R15" s="26"/>
      <c r="S15" s="732"/>
      <c r="T15" s="733"/>
      <c r="U15" s="733"/>
      <c r="V15" s="734"/>
      <c r="W15" s="675"/>
      <c r="X15" s="658"/>
      <c r="Y15" s="658"/>
      <c r="Z15" s="657"/>
      <c r="AA15" s="656"/>
      <c r="AB15" s="656"/>
      <c r="AC15" s="2142"/>
      <c r="AD15" s="656"/>
      <c r="AE15" s="656"/>
      <c r="AF15" s="767"/>
      <c r="AG15" s="2127"/>
      <c r="AH15" s="2127"/>
      <c r="AI15" s="2127"/>
      <c r="AJ15" s="2127"/>
      <c r="AK15" s="2128"/>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row>
    <row r="16" spans="1:76" s="3" customFormat="1" ht="18.75" customHeight="1" x14ac:dyDescent="0.4">
      <c r="A16" s="850"/>
      <c r="B16" s="1658"/>
      <c r="C16" s="851"/>
      <c r="D16" s="2080"/>
      <c r="E16" s="832"/>
      <c r="F16" s="832"/>
      <c r="G16" s="832"/>
      <c r="H16" s="832"/>
      <c r="I16" s="832"/>
      <c r="J16" s="832"/>
      <c r="K16" s="832"/>
      <c r="L16" s="832"/>
      <c r="M16" s="832"/>
      <c r="N16" s="832"/>
      <c r="O16" s="832"/>
      <c r="P16" s="832"/>
      <c r="Q16" s="838"/>
      <c r="R16" s="26"/>
      <c r="S16" s="729" t="s">
        <v>137</v>
      </c>
      <c r="T16" s="731"/>
      <c r="U16" s="784" t="s">
        <v>626</v>
      </c>
      <c r="V16" s="731"/>
      <c r="W16" s="353"/>
      <c r="X16" s="1598" t="s">
        <v>530</v>
      </c>
      <c r="Y16" s="1598"/>
      <c r="Z16" s="1598"/>
      <c r="AA16" s="1598"/>
      <c r="AB16" s="45"/>
      <c r="AC16" s="45"/>
      <c r="AD16" s="1598" t="s">
        <v>627</v>
      </c>
      <c r="AE16" s="1598"/>
      <c r="AF16" s="1598"/>
      <c r="AG16" s="1598"/>
      <c r="AH16" s="1598"/>
      <c r="AI16" s="1598"/>
      <c r="AJ16" s="1598"/>
      <c r="AK16" s="2131"/>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row>
    <row r="17" spans="1:76" s="3" customFormat="1" ht="18.75" customHeight="1" thickBot="1" x14ac:dyDescent="0.45">
      <c r="A17" s="2129"/>
      <c r="B17" s="2150"/>
      <c r="C17" s="2130"/>
      <c r="D17" s="834"/>
      <c r="E17" s="835"/>
      <c r="F17" s="835"/>
      <c r="G17" s="835"/>
      <c r="H17" s="835"/>
      <c r="I17" s="835"/>
      <c r="J17" s="835"/>
      <c r="K17" s="835"/>
      <c r="L17" s="835"/>
      <c r="M17" s="835"/>
      <c r="N17" s="835"/>
      <c r="O17" s="835"/>
      <c r="P17" s="835"/>
      <c r="Q17" s="839"/>
      <c r="R17" s="26"/>
      <c r="S17" s="850"/>
      <c r="T17" s="851"/>
      <c r="U17" s="1651"/>
      <c r="V17" s="734"/>
      <c r="W17" s="354"/>
      <c r="X17" s="1990" t="s">
        <v>423</v>
      </c>
      <c r="Y17" s="1990"/>
      <c r="Z17" s="1801"/>
      <c r="AA17" s="1801"/>
      <c r="AB17" s="1801"/>
      <c r="AC17" s="1801"/>
      <c r="AD17" s="1801"/>
      <c r="AE17" s="1801"/>
      <c r="AF17" s="1801"/>
      <c r="AG17" s="1801"/>
      <c r="AH17" s="1801"/>
      <c r="AI17" s="1801"/>
      <c r="AJ17" s="1801"/>
      <c r="AK17" s="263" t="s">
        <v>168</v>
      </c>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s="3" customFormat="1" ht="18.75" customHeight="1" x14ac:dyDescent="0.4">
      <c r="A18" s="26"/>
      <c r="B18" s="26"/>
      <c r="C18" s="26"/>
      <c r="D18" s="26"/>
      <c r="E18" s="26"/>
      <c r="F18" s="26"/>
      <c r="G18" s="26"/>
      <c r="H18" s="26"/>
      <c r="I18" s="26"/>
      <c r="J18" s="26"/>
      <c r="K18" s="26"/>
      <c r="L18" s="26"/>
      <c r="M18" s="26"/>
      <c r="N18" s="26"/>
      <c r="O18" s="26"/>
      <c r="P18" s="26"/>
      <c r="Q18" s="26"/>
      <c r="R18" s="26"/>
      <c r="S18" s="850"/>
      <c r="T18" s="851"/>
      <c r="U18" s="784" t="s">
        <v>628</v>
      </c>
      <c r="V18" s="730"/>
      <c r="W18" s="730"/>
      <c r="X18" s="730"/>
      <c r="Y18" s="731"/>
      <c r="Z18" s="411"/>
      <c r="AA18" s="412"/>
      <c r="AB18" s="412"/>
      <c r="AC18" s="35"/>
      <c r="AD18" s="253" t="s">
        <v>442</v>
      </c>
      <c r="AE18" s="35"/>
      <c r="AF18" s="412"/>
      <c r="AG18" s="35"/>
      <c r="AH18" s="253" t="s">
        <v>45</v>
      </c>
      <c r="AI18" s="412"/>
      <c r="AJ18" s="412"/>
      <c r="AK18" s="413"/>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s="3" customFormat="1" ht="18.75" customHeight="1" thickBot="1" x14ac:dyDescent="0.45">
      <c r="A19" s="31" t="s">
        <v>629</v>
      </c>
      <c r="B19" s="26"/>
      <c r="C19" s="26"/>
      <c r="D19" s="26"/>
      <c r="E19" s="26"/>
      <c r="F19" s="26"/>
      <c r="G19" s="26"/>
      <c r="H19" s="26"/>
      <c r="I19" s="26"/>
      <c r="J19" s="31" t="s">
        <v>630</v>
      </c>
      <c r="K19" s="26"/>
      <c r="L19" s="26"/>
      <c r="M19" s="26"/>
      <c r="N19" s="26"/>
      <c r="O19" s="26"/>
      <c r="P19" s="26"/>
      <c r="Q19" s="26"/>
      <c r="R19" s="26"/>
      <c r="S19" s="850"/>
      <c r="T19" s="851"/>
      <c r="U19" s="2143"/>
      <c r="V19" s="1658"/>
      <c r="W19" s="1658"/>
      <c r="X19" s="1658"/>
      <c r="Y19" s="851"/>
      <c r="Z19" s="784" t="s">
        <v>631</v>
      </c>
      <c r="AA19" s="730"/>
      <c r="AB19" s="1614"/>
      <c r="AC19" s="1615"/>
      <c r="AD19" s="1615"/>
      <c r="AE19" s="1615"/>
      <c r="AF19" s="1615"/>
      <c r="AG19" s="1615"/>
      <c r="AH19" s="1615"/>
      <c r="AI19" s="1615"/>
      <c r="AJ19" s="1615"/>
      <c r="AK19" s="161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row>
    <row r="20" spans="1:76" s="3" customFormat="1" ht="18.75" customHeight="1" x14ac:dyDescent="0.4">
      <c r="A20" s="703" t="s">
        <v>632</v>
      </c>
      <c r="B20" s="646"/>
      <c r="C20" s="646"/>
      <c r="D20" s="705"/>
      <c r="E20" s="301"/>
      <c r="F20" s="257" t="s">
        <v>442</v>
      </c>
      <c r="G20" s="301"/>
      <c r="H20" s="303" t="s">
        <v>45</v>
      </c>
      <c r="I20" s="26"/>
      <c r="J20" s="1637" t="s">
        <v>633</v>
      </c>
      <c r="K20" s="707"/>
      <c r="L20" s="769"/>
      <c r="M20" s="410"/>
      <c r="N20" s="1780" t="s">
        <v>406</v>
      </c>
      <c r="O20" s="230"/>
      <c r="P20" s="231"/>
      <c r="Q20" s="2132" t="s">
        <v>411</v>
      </c>
      <c r="R20" s="26"/>
      <c r="S20" s="850"/>
      <c r="T20" s="851"/>
      <c r="U20" s="1651"/>
      <c r="V20" s="733"/>
      <c r="W20" s="733"/>
      <c r="X20" s="733"/>
      <c r="Y20" s="734"/>
      <c r="Z20" s="1651"/>
      <c r="AA20" s="733"/>
      <c r="AB20" s="1617"/>
      <c r="AC20" s="1618"/>
      <c r="AD20" s="1618"/>
      <c r="AE20" s="1618"/>
      <c r="AF20" s="1618"/>
      <c r="AG20" s="1618"/>
      <c r="AH20" s="1618"/>
      <c r="AI20" s="1618"/>
      <c r="AJ20" s="1618"/>
      <c r="AK20" s="1619"/>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row>
    <row r="21" spans="1:76" s="3" customFormat="1" ht="18.75" customHeight="1" x14ac:dyDescent="0.4">
      <c r="A21" s="2137" t="s">
        <v>634</v>
      </c>
      <c r="B21" s="2138"/>
      <c r="C21" s="2138"/>
      <c r="D21" s="2138"/>
      <c r="E21" s="360"/>
      <c r="F21" s="735" t="s">
        <v>406</v>
      </c>
      <c r="G21" s="282"/>
      <c r="H21" s="840" t="s">
        <v>411</v>
      </c>
      <c r="I21" s="26"/>
      <c r="J21" s="785"/>
      <c r="K21" s="657"/>
      <c r="L21" s="679"/>
      <c r="M21" s="361"/>
      <c r="N21" s="656"/>
      <c r="O21" s="48"/>
      <c r="P21" s="284"/>
      <c r="Q21" s="841"/>
      <c r="R21" s="26"/>
      <c r="S21" s="850"/>
      <c r="T21" s="851"/>
      <c r="U21" s="784" t="s">
        <v>635</v>
      </c>
      <c r="V21" s="710"/>
      <c r="W21" s="710"/>
      <c r="X21" s="710"/>
      <c r="Y21" s="711"/>
      <c r="Z21" s="35"/>
      <c r="AA21" s="253" t="s">
        <v>636</v>
      </c>
      <c r="AB21" s="2159"/>
      <c r="AC21" s="2159"/>
      <c r="AD21" s="253" t="s">
        <v>637</v>
      </c>
      <c r="AE21" s="414"/>
      <c r="AF21" s="253" t="s">
        <v>15</v>
      </c>
      <c r="AG21" s="247"/>
      <c r="AH21" s="253" t="s">
        <v>638</v>
      </c>
      <c r="AI21" s="50"/>
      <c r="AJ21" s="35"/>
      <c r="AK21" s="37" t="s">
        <v>45</v>
      </c>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6" s="3" customFormat="1" ht="18.75" customHeight="1" x14ac:dyDescent="0.4">
      <c r="A22" s="2139"/>
      <c r="B22" s="2140"/>
      <c r="C22" s="2140"/>
      <c r="D22" s="2140"/>
      <c r="E22" s="361"/>
      <c r="F22" s="656"/>
      <c r="G22" s="284"/>
      <c r="H22" s="841"/>
      <c r="I22" s="26"/>
      <c r="J22" s="709" t="s">
        <v>639</v>
      </c>
      <c r="K22" s="710"/>
      <c r="L22" s="711"/>
      <c r="M22" s="790"/>
      <c r="N22" s="735"/>
      <c r="O22" s="735"/>
      <c r="P22" s="735"/>
      <c r="Q22" s="789" t="s">
        <v>29</v>
      </c>
      <c r="R22" s="26"/>
      <c r="S22" s="850"/>
      <c r="T22" s="851"/>
      <c r="U22" s="770"/>
      <c r="V22" s="741"/>
      <c r="W22" s="741"/>
      <c r="X22" s="741"/>
      <c r="Y22" s="742"/>
      <c r="Z22" s="654" t="s">
        <v>640</v>
      </c>
      <c r="AA22" s="654"/>
      <c r="AB22" s="1614"/>
      <c r="AC22" s="1615"/>
      <c r="AD22" s="1615"/>
      <c r="AE22" s="1615"/>
      <c r="AF22" s="1615"/>
      <c r="AG22" s="1615"/>
      <c r="AH22" s="1615"/>
      <c r="AI22" s="1615"/>
      <c r="AJ22" s="1615"/>
      <c r="AK22" s="161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row>
    <row r="23" spans="1:76" s="3" customFormat="1" ht="18.75" customHeight="1" x14ac:dyDescent="0.4">
      <c r="A23" s="709" t="s">
        <v>641</v>
      </c>
      <c r="B23" s="710"/>
      <c r="C23" s="710"/>
      <c r="D23" s="711"/>
      <c r="E23" s="1819"/>
      <c r="F23" s="1819"/>
      <c r="G23" s="1819"/>
      <c r="H23" s="1820"/>
      <c r="I23" s="26"/>
      <c r="J23" s="785"/>
      <c r="K23" s="657"/>
      <c r="L23" s="679"/>
      <c r="M23" s="2160"/>
      <c r="N23" s="743"/>
      <c r="O23" s="743"/>
      <c r="P23" s="743"/>
      <c r="Q23" s="777"/>
      <c r="R23" s="26"/>
      <c r="S23" s="850"/>
      <c r="T23" s="851"/>
      <c r="U23" s="770"/>
      <c r="V23" s="741"/>
      <c r="W23" s="741"/>
      <c r="X23" s="741"/>
      <c r="Y23" s="742"/>
      <c r="Z23" s="654"/>
      <c r="AA23" s="654"/>
      <c r="AB23" s="1636"/>
      <c r="AC23" s="1624"/>
      <c r="AD23" s="1624"/>
      <c r="AE23" s="1624"/>
      <c r="AF23" s="1624"/>
      <c r="AG23" s="1624"/>
      <c r="AH23" s="1624"/>
      <c r="AI23" s="1624"/>
      <c r="AJ23" s="1624"/>
      <c r="AK23" s="1625"/>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row>
    <row r="24" spans="1:76" s="3" customFormat="1" ht="18.75" customHeight="1" x14ac:dyDescent="0.4">
      <c r="A24" s="785"/>
      <c r="B24" s="657"/>
      <c r="C24" s="657"/>
      <c r="D24" s="679"/>
      <c r="E24" s="1822"/>
      <c r="F24" s="1822"/>
      <c r="G24" s="1822"/>
      <c r="H24" s="1823"/>
      <c r="I24" s="26"/>
      <c r="J24" s="729" t="s">
        <v>896</v>
      </c>
      <c r="K24" s="730"/>
      <c r="L24" s="731"/>
      <c r="M24" s="353"/>
      <c r="N24" s="45"/>
      <c r="O24" s="45"/>
      <c r="P24" s="45"/>
      <c r="Q24" s="46"/>
      <c r="R24" s="26"/>
      <c r="S24" s="850"/>
      <c r="T24" s="851"/>
      <c r="U24" s="678"/>
      <c r="V24" s="657"/>
      <c r="W24" s="657"/>
      <c r="X24" s="657"/>
      <c r="Y24" s="679"/>
      <c r="Z24" s="654"/>
      <c r="AA24" s="654"/>
      <c r="AB24" s="1617"/>
      <c r="AC24" s="1618"/>
      <c r="AD24" s="1618"/>
      <c r="AE24" s="1618"/>
      <c r="AF24" s="1618"/>
      <c r="AG24" s="1618"/>
      <c r="AH24" s="1618"/>
      <c r="AI24" s="1618"/>
      <c r="AJ24" s="1618"/>
      <c r="AK24" s="1619"/>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row>
    <row r="25" spans="1:76" s="3" customFormat="1" ht="18.75" customHeight="1" x14ac:dyDescent="0.4">
      <c r="A25" s="697" t="s">
        <v>642</v>
      </c>
      <c r="B25" s="672"/>
      <c r="C25" s="672"/>
      <c r="D25" s="683"/>
      <c r="E25" s="35"/>
      <c r="F25" s="253" t="s">
        <v>442</v>
      </c>
      <c r="G25" s="35"/>
      <c r="H25" s="37" t="s">
        <v>45</v>
      </c>
      <c r="I25" s="26"/>
      <c r="J25" s="850"/>
      <c r="K25" s="1658"/>
      <c r="L25" s="851"/>
      <c r="M25" s="362"/>
      <c r="N25" s="247" t="s">
        <v>442</v>
      </c>
      <c r="O25" s="50"/>
      <c r="P25" s="50"/>
      <c r="Q25" s="287" t="s">
        <v>45</v>
      </c>
      <c r="R25" s="26"/>
      <c r="S25" s="850"/>
      <c r="T25" s="851"/>
      <c r="U25" s="784" t="s">
        <v>643</v>
      </c>
      <c r="V25" s="730"/>
      <c r="W25" s="730"/>
      <c r="X25" s="730"/>
      <c r="Y25" s="731"/>
      <c r="Z25" s="2144" t="s">
        <v>644</v>
      </c>
      <c r="AA25" s="2144"/>
      <c r="AB25" s="2144"/>
      <c r="AC25" s="2144"/>
      <c r="AD25" s="2144"/>
      <c r="AE25" s="2144"/>
      <c r="AF25" s="415"/>
      <c r="AG25" s="253" t="s">
        <v>442</v>
      </c>
      <c r="AH25" s="35"/>
      <c r="AI25" s="35"/>
      <c r="AJ25" s="35"/>
      <c r="AK25" s="37" t="s">
        <v>45</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row>
    <row r="26" spans="1:76" s="3" customFormat="1" ht="18.75" customHeight="1" x14ac:dyDescent="0.4">
      <c r="A26" s="697" t="s">
        <v>645</v>
      </c>
      <c r="B26" s="672"/>
      <c r="C26" s="672"/>
      <c r="D26" s="683"/>
      <c r="E26" s="35"/>
      <c r="F26" s="253" t="s">
        <v>442</v>
      </c>
      <c r="G26" s="35"/>
      <c r="H26" s="37" t="s">
        <v>45</v>
      </c>
      <c r="I26" s="26"/>
      <c r="J26" s="732"/>
      <c r="K26" s="733"/>
      <c r="L26" s="734"/>
      <c r="M26" s="416"/>
      <c r="N26" s="417"/>
      <c r="O26" s="417"/>
      <c r="P26" s="48"/>
      <c r="Q26" s="49"/>
      <c r="R26" s="26"/>
      <c r="S26" s="850"/>
      <c r="T26" s="851"/>
      <c r="U26" s="2143"/>
      <c r="V26" s="1658"/>
      <c r="W26" s="1658"/>
      <c r="X26" s="1658"/>
      <c r="Y26" s="851"/>
      <c r="Z26" s="2145" t="s">
        <v>646</v>
      </c>
      <c r="AA26" s="2146"/>
      <c r="AB26" s="2146"/>
      <c r="AC26" s="2146"/>
      <c r="AD26" s="2146"/>
      <c r="AE26" s="2147"/>
      <c r="AF26" s="415"/>
      <c r="AG26" s="253" t="s">
        <v>442</v>
      </c>
      <c r="AH26" s="35"/>
      <c r="AI26" s="35"/>
      <c r="AJ26" s="35"/>
      <c r="AK26" s="37" t="s">
        <v>45</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row>
    <row r="27" spans="1:76" s="3" customFormat="1" ht="18.75" customHeight="1" x14ac:dyDescent="0.4">
      <c r="A27" s="729" t="s">
        <v>647</v>
      </c>
      <c r="B27" s="730"/>
      <c r="C27" s="730"/>
      <c r="D27" s="731"/>
      <c r="E27" s="360"/>
      <c r="F27" s="735" t="s">
        <v>406</v>
      </c>
      <c r="G27" s="282"/>
      <c r="H27" s="840" t="s">
        <v>411</v>
      </c>
      <c r="I27" s="66"/>
      <c r="J27" s="709" t="s">
        <v>648</v>
      </c>
      <c r="K27" s="710"/>
      <c r="L27" s="711"/>
      <c r="M27" s="1818"/>
      <c r="N27" s="1819"/>
      <c r="O27" s="1819"/>
      <c r="P27" s="1819"/>
      <c r="Q27" s="1820"/>
      <c r="R27" s="26"/>
      <c r="S27" s="850"/>
      <c r="T27" s="851"/>
      <c r="U27" s="1651"/>
      <c r="V27" s="733"/>
      <c r="W27" s="733"/>
      <c r="X27" s="733"/>
      <c r="Y27" s="734"/>
      <c r="Z27" s="2145" t="s">
        <v>649</v>
      </c>
      <c r="AA27" s="2146"/>
      <c r="AB27" s="2146"/>
      <c r="AC27" s="2144"/>
      <c r="AD27" s="2144"/>
      <c r="AE27" s="2158"/>
      <c r="AF27" s="353"/>
      <c r="AG27" s="249" t="s">
        <v>442</v>
      </c>
      <c r="AH27" s="45"/>
      <c r="AI27" s="45"/>
      <c r="AJ27" s="45"/>
      <c r="AK27" s="262" t="s">
        <v>45</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row>
    <row r="28" spans="1:76" s="3" customFormat="1" ht="18.75" customHeight="1" x14ac:dyDescent="0.4">
      <c r="A28" s="732"/>
      <c r="B28" s="733"/>
      <c r="C28" s="733"/>
      <c r="D28" s="734"/>
      <c r="E28" s="361"/>
      <c r="F28" s="656"/>
      <c r="G28" s="284"/>
      <c r="H28" s="841"/>
      <c r="I28" s="26"/>
      <c r="J28" s="740"/>
      <c r="K28" s="741"/>
      <c r="L28" s="742"/>
      <c r="M28" s="819"/>
      <c r="N28" s="820"/>
      <c r="O28" s="820"/>
      <c r="P28" s="820"/>
      <c r="Q28" s="2155"/>
      <c r="R28" s="26"/>
      <c r="S28" s="850"/>
      <c r="T28" s="851"/>
      <c r="U28" s="2145" t="s">
        <v>650</v>
      </c>
      <c r="V28" s="2146"/>
      <c r="W28" s="2146"/>
      <c r="X28" s="2146"/>
      <c r="Y28" s="2146"/>
      <c r="Z28" s="2146"/>
      <c r="AA28" s="2146"/>
      <c r="AB28" s="2146"/>
      <c r="AC28" s="415"/>
      <c r="AD28" s="253" t="s">
        <v>651</v>
      </c>
      <c r="AE28" s="35"/>
      <c r="AF28" s="35"/>
      <c r="AG28" s="2152" t="s">
        <v>652</v>
      </c>
      <c r="AH28" s="2152"/>
      <c r="AI28" s="35"/>
      <c r="AJ28" s="2152" t="s">
        <v>653</v>
      </c>
      <c r="AK28" s="2153"/>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row>
    <row r="29" spans="1:76" s="3" customFormat="1" ht="18.75" customHeight="1" x14ac:dyDescent="0.4">
      <c r="A29" s="729" t="s">
        <v>654</v>
      </c>
      <c r="B29" s="730"/>
      <c r="C29" s="730"/>
      <c r="D29" s="731"/>
      <c r="E29" s="360"/>
      <c r="F29" s="735" t="s">
        <v>406</v>
      </c>
      <c r="G29" s="282"/>
      <c r="H29" s="840" t="s">
        <v>411</v>
      </c>
      <c r="I29" s="26"/>
      <c r="J29" s="740"/>
      <c r="K29" s="741"/>
      <c r="L29" s="742"/>
      <c r="M29" s="819"/>
      <c r="N29" s="820"/>
      <c r="O29" s="820"/>
      <c r="P29" s="820"/>
      <c r="Q29" s="2155"/>
      <c r="R29" s="26"/>
      <c r="S29" s="850"/>
      <c r="T29" s="851"/>
      <c r="U29" s="784" t="s">
        <v>655</v>
      </c>
      <c r="V29" s="730"/>
      <c r="W29" s="730"/>
      <c r="X29" s="730"/>
      <c r="Y29" s="730"/>
      <c r="Z29" s="730"/>
      <c r="AA29" s="730"/>
      <c r="AB29" s="731"/>
      <c r="AC29" s="2085"/>
      <c r="AD29" s="829"/>
      <c r="AE29" s="829"/>
      <c r="AF29" s="829"/>
      <c r="AG29" s="829"/>
      <c r="AH29" s="829"/>
      <c r="AI29" s="829"/>
      <c r="AJ29" s="829"/>
      <c r="AK29" s="837"/>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row>
    <row r="30" spans="1:76" s="3" customFormat="1" ht="18.75" customHeight="1" thickBot="1" x14ac:dyDescent="0.45">
      <c r="A30" s="732"/>
      <c r="B30" s="733"/>
      <c r="C30" s="733"/>
      <c r="D30" s="734"/>
      <c r="E30" s="361"/>
      <c r="F30" s="656"/>
      <c r="G30" s="284"/>
      <c r="H30" s="841"/>
      <c r="I30" s="26"/>
      <c r="J30" s="712"/>
      <c r="K30" s="713"/>
      <c r="L30" s="714"/>
      <c r="M30" s="2156"/>
      <c r="N30" s="2018"/>
      <c r="O30" s="2018"/>
      <c r="P30" s="2018"/>
      <c r="Q30" s="2157"/>
      <c r="R30" s="26"/>
      <c r="S30" s="2129"/>
      <c r="T30" s="2130"/>
      <c r="U30" s="2154"/>
      <c r="V30" s="2150"/>
      <c r="W30" s="2150"/>
      <c r="X30" s="2150"/>
      <c r="Y30" s="2150"/>
      <c r="Z30" s="2150"/>
      <c r="AA30" s="2150"/>
      <c r="AB30" s="2130"/>
      <c r="AC30" s="834"/>
      <c r="AD30" s="835"/>
      <c r="AE30" s="835"/>
      <c r="AF30" s="835"/>
      <c r="AG30" s="835"/>
      <c r="AH30" s="835"/>
      <c r="AI30" s="835"/>
      <c r="AJ30" s="835"/>
      <c r="AK30" s="839"/>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row>
    <row r="31" spans="1:76" s="3" customFormat="1" ht="18.75" customHeight="1" x14ac:dyDescent="0.4">
      <c r="A31" s="729" t="s">
        <v>656</v>
      </c>
      <c r="B31" s="730"/>
      <c r="C31" s="730"/>
      <c r="D31" s="730"/>
      <c r="E31" s="360"/>
      <c r="F31" s="735" t="s">
        <v>406</v>
      </c>
      <c r="G31" s="282"/>
      <c r="H31" s="840" t="s">
        <v>411</v>
      </c>
      <c r="I31" s="26"/>
      <c r="J31" s="31" t="s">
        <v>657</v>
      </c>
      <c r="K31" s="31"/>
      <c r="L31" s="32"/>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row>
    <row r="32" spans="1:76" s="3" customFormat="1" ht="18.75" customHeight="1" thickBot="1" x14ac:dyDescent="0.45">
      <c r="A32" s="2129"/>
      <c r="B32" s="2150"/>
      <c r="C32" s="2150"/>
      <c r="D32" s="2150"/>
      <c r="E32" s="418"/>
      <c r="F32" s="744"/>
      <c r="G32" s="139"/>
      <c r="H32" s="842"/>
      <c r="I32" s="26"/>
      <c r="J32" s="2151" t="s">
        <v>658</v>
      </c>
      <c r="K32" s="2151"/>
      <c r="L32" s="2151"/>
      <c r="M32" s="2151"/>
      <c r="N32" s="2151"/>
      <c r="O32" s="2151"/>
      <c r="P32" s="2151"/>
      <c r="Q32" s="2151"/>
      <c r="R32" s="2151"/>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row>
    <row r="33" spans="1:76" s="3" customFormat="1" ht="18.75" customHeight="1" x14ac:dyDescent="0.4">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row>
    <row r="34" spans="1:76" s="3" customFormat="1" ht="18.7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row>
    <row r="35" spans="1:76" s="3" customFormat="1" ht="18.75" customHeight="1" x14ac:dyDescent="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row>
    <row r="36" spans="1:76" s="3" customFormat="1" ht="18.7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row>
    <row r="37" spans="1:76" s="3" customFormat="1" ht="18.75" customHeight="1" x14ac:dyDescent="0.4">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row>
    <row r="38" spans="1:76" s="3" customFormat="1" ht="18.75" customHeight="1" x14ac:dyDescent="0.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row>
    <row r="39" spans="1:76" s="3" customFormat="1" ht="18.75" customHeight="1" x14ac:dyDescent="0.4">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row>
    <row r="40" spans="1:76" s="3" customFormat="1" ht="18.75" customHeight="1" x14ac:dyDescent="0.4">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row>
    <row r="41" spans="1:76" s="3" customFormat="1" ht="18.75" customHeight="1" x14ac:dyDescent="0.4">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row>
    <row r="42" spans="1:76" s="3" customFormat="1" ht="18.75" customHeight="1" x14ac:dyDescent="0.4">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row>
    <row r="43" spans="1:76" s="3" customFormat="1" ht="18.75" customHeight="1" x14ac:dyDescent="0.4">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row>
    <row r="44" spans="1:76" s="3" customFormat="1" ht="18.75" customHeight="1" x14ac:dyDescent="0.3">
      <c r="A44" s="26"/>
      <c r="B44" s="26"/>
      <c r="C44" s="26"/>
      <c r="D44" s="26"/>
      <c r="E44" s="26"/>
      <c r="F44" s="26"/>
      <c r="G44" s="26"/>
      <c r="H44" s="26"/>
      <c r="I44" s="26"/>
      <c r="J44" s="273"/>
      <c r="K44" s="273"/>
      <c r="L44" s="273"/>
      <c r="M44" s="273"/>
      <c r="N44" s="273"/>
      <c r="O44" s="273"/>
      <c r="P44" s="273"/>
      <c r="Q44" s="273"/>
      <c r="R44" s="26"/>
      <c r="S44" s="26"/>
      <c r="T44" s="26"/>
      <c r="U44" s="26"/>
      <c r="V44" s="26"/>
      <c r="W44" s="26"/>
      <c r="X44" s="26"/>
      <c r="Y44" s="26"/>
      <c r="Z44" s="26"/>
      <c r="AA44" s="26"/>
      <c r="AB44" s="273"/>
      <c r="AC44" s="273"/>
      <c r="AD44" s="273"/>
      <c r="AE44" s="273"/>
      <c r="AF44" s="273"/>
      <c r="AG44" s="273"/>
      <c r="AH44" s="273"/>
      <c r="AI44" s="273"/>
      <c r="AJ44" s="273"/>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row>
    <row r="45" spans="1:76" s="3" customFormat="1" ht="18.75" customHeight="1" x14ac:dyDescent="0.3">
      <c r="A45" s="273"/>
      <c r="B45" s="273"/>
      <c r="C45" s="273"/>
      <c r="D45" s="273"/>
      <c r="E45" s="273"/>
      <c r="F45" s="273"/>
      <c r="G45" s="273"/>
      <c r="H45" s="273"/>
      <c r="I45" s="273"/>
      <c r="J45" s="273"/>
      <c r="K45" s="273"/>
      <c r="L45" s="273"/>
      <c r="M45" s="273"/>
      <c r="N45" s="273"/>
      <c r="O45" s="273"/>
      <c r="P45" s="273"/>
      <c r="Q45" s="273"/>
      <c r="R45" s="26"/>
      <c r="S45" s="273"/>
      <c r="T45" s="273"/>
      <c r="U45" s="273"/>
      <c r="V45" s="273"/>
      <c r="W45" s="273"/>
      <c r="X45" s="273"/>
      <c r="Y45" s="273"/>
      <c r="Z45" s="273"/>
      <c r="AA45" s="273"/>
      <c r="AB45" s="273"/>
      <c r="AC45" s="273"/>
      <c r="AD45" s="273"/>
      <c r="AE45" s="273"/>
      <c r="AF45" s="273"/>
      <c r="AG45" s="273"/>
      <c r="AH45" s="273"/>
      <c r="AI45" s="273"/>
      <c r="AJ45" s="273"/>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row>
    <row r="46" spans="1:76" ht="18.75" customHeight="1" x14ac:dyDescent="0.3"/>
    <row r="47" spans="1:76" ht="18.75" customHeight="1" x14ac:dyDescent="0.3"/>
    <row r="48" spans="1:76"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sheetData>
  <sheetProtection selectLockedCells="1"/>
  <mergeCells count="127">
    <mergeCell ref="AL4:AQ8"/>
    <mergeCell ref="A31:D32"/>
    <mergeCell ref="F31:F32"/>
    <mergeCell ref="H31:H32"/>
    <mergeCell ref="J32:R32"/>
    <mergeCell ref="AJ28:AK28"/>
    <mergeCell ref="A29:D30"/>
    <mergeCell ref="F29:F30"/>
    <mergeCell ref="H29:H30"/>
    <mergeCell ref="U29:AB30"/>
    <mergeCell ref="AC29:AK30"/>
    <mergeCell ref="H27:H28"/>
    <mergeCell ref="J27:L30"/>
    <mergeCell ref="M27:Q30"/>
    <mergeCell ref="Z27:AE27"/>
    <mergeCell ref="U28:AB28"/>
    <mergeCell ref="AG28:AH28"/>
    <mergeCell ref="AD14:AE15"/>
    <mergeCell ref="A14:C17"/>
    <mergeCell ref="H21:H22"/>
    <mergeCell ref="U21:Y24"/>
    <mergeCell ref="AB21:AC21"/>
    <mergeCell ref="J22:L23"/>
    <mergeCell ref="M22:P23"/>
    <mergeCell ref="Q22:Q23"/>
    <mergeCell ref="Z22:AA24"/>
    <mergeCell ref="AB22:AK24"/>
    <mergeCell ref="Z17:AJ17"/>
    <mergeCell ref="U18:Y20"/>
    <mergeCell ref="Z19:AA20"/>
    <mergeCell ref="AB19:AK20"/>
    <mergeCell ref="A23:D24"/>
    <mergeCell ref="E23:H24"/>
    <mergeCell ref="J24:L26"/>
    <mergeCell ref="A25:D25"/>
    <mergeCell ref="U25:Y27"/>
    <mergeCell ref="Z25:AE25"/>
    <mergeCell ref="A26:D26"/>
    <mergeCell ref="Z26:AE26"/>
    <mergeCell ref="A27:D28"/>
    <mergeCell ref="F27:F28"/>
    <mergeCell ref="AF14:AF15"/>
    <mergeCell ref="AG14:AK15"/>
    <mergeCell ref="S16:T30"/>
    <mergeCell ref="U16:V17"/>
    <mergeCell ref="X16:AA16"/>
    <mergeCell ref="AD16:AK16"/>
    <mergeCell ref="X17:Y17"/>
    <mergeCell ref="L12:L13"/>
    <mergeCell ref="N12:N13"/>
    <mergeCell ref="P12:Q13"/>
    <mergeCell ref="S12:T13"/>
    <mergeCell ref="U12:AK13"/>
    <mergeCell ref="D14:Q17"/>
    <mergeCell ref="S14:V15"/>
    <mergeCell ref="W14:Y15"/>
    <mergeCell ref="Z14:Z15"/>
    <mergeCell ref="A20:D20"/>
    <mergeCell ref="J20:L21"/>
    <mergeCell ref="N20:N21"/>
    <mergeCell ref="Q20:Q21"/>
    <mergeCell ref="A21:D22"/>
    <mergeCell ref="F21:F22"/>
    <mergeCell ref="AA14:AB15"/>
    <mergeCell ref="AC14:AC15"/>
    <mergeCell ref="A12:C13"/>
    <mergeCell ref="D12:E13"/>
    <mergeCell ref="F12:F13"/>
    <mergeCell ref="G12:H13"/>
    <mergeCell ref="I12:I13"/>
    <mergeCell ref="J12:K13"/>
    <mergeCell ref="A8:B8"/>
    <mergeCell ref="G8:H8"/>
    <mergeCell ref="M8:N8"/>
    <mergeCell ref="A6:B6"/>
    <mergeCell ref="G6:H6"/>
    <mergeCell ref="M6:N6"/>
    <mergeCell ref="T8:U8"/>
    <mergeCell ref="Z8:AA8"/>
    <mergeCell ref="AF8:AG8"/>
    <mergeCell ref="T6:U6"/>
    <mergeCell ref="Z6:AA6"/>
    <mergeCell ref="AF6:AG6"/>
    <mergeCell ref="A7:B7"/>
    <mergeCell ref="G7:H7"/>
    <mergeCell ref="M7:N7"/>
    <mergeCell ref="T7:U7"/>
    <mergeCell ref="Z7:AA7"/>
    <mergeCell ref="AF7:AG7"/>
    <mergeCell ref="AH4:AI4"/>
    <mergeCell ref="AJ4:AK4"/>
    <mergeCell ref="M4:N4"/>
    <mergeCell ref="O4:P4"/>
    <mergeCell ref="Q4:R4"/>
    <mergeCell ref="T4:U4"/>
    <mergeCell ref="V4:W4"/>
    <mergeCell ref="X4:Y4"/>
    <mergeCell ref="A5:B5"/>
    <mergeCell ref="G5:H5"/>
    <mergeCell ref="M5:N5"/>
    <mergeCell ref="T5:U5"/>
    <mergeCell ref="Z5:AA5"/>
    <mergeCell ref="AF5:AG5"/>
    <mergeCell ref="A4:B4"/>
    <mergeCell ref="C4:D4"/>
    <mergeCell ref="E4:F4"/>
    <mergeCell ref="G4:H4"/>
    <mergeCell ref="I4:J4"/>
    <mergeCell ref="K4:L4"/>
    <mergeCell ref="Z4:AA4"/>
    <mergeCell ref="AB4:AC4"/>
    <mergeCell ref="AD4:AE4"/>
    <mergeCell ref="AF4:AG4"/>
    <mergeCell ref="AE2:AG2"/>
    <mergeCell ref="AI2:AK2"/>
    <mergeCell ref="I3:K3"/>
    <mergeCell ref="M3:N3"/>
    <mergeCell ref="O3:Q3"/>
    <mergeCell ref="AB3:AD3"/>
    <mergeCell ref="AF3:AG3"/>
    <mergeCell ref="AH3:AJ3"/>
    <mergeCell ref="F2:G3"/>
    <mergeCell ref="I2:J2"/>
    <mergeCell ref="L2:N2"/>
    <mergeCell ref="P2:R2"/>
    <mergeCell ref="Y2:Z3"/>
    <mergeCell ref="AB2:AC2"/>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26</xdr:col>
                    <xdr:colOff>38100</xdr:colOff>
                    <xdr:row>1</xdr:row>
                    <xdr:rowOff>0</xdr:rowOff>
                  </from>
                  <to>
                    <xdr:col>26</xdr:col>
                    <xdr:colOff>276225</xdr:colOff>
                    <xdr:row>2</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29</xdr:col>
                    <xdr:colOff>38100</xdr:colOff>
                    <xdr:row>1</xdr:row>
                    <xdr:rowOff>0</xdr:rowOff>
                  </from>
                  <to>
                    <xdr:col>29</xdr:col>
                    <xdr:colOff>276225</xdr:colOff>
                    <xdr:row>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33</xdr:col>
                    <xdr:colOff>38100</xdr:colOff>
                    <xdr:row>1</xdr:row>
                    <xdr:rowOff>0</xdr:rowOff>
                  </from>
                  <to>
                    <xdr:col>33</xdr:col>
                    <xdr:colOff>276225</xdr:colOff>
                    <xdr:row>2</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95250</xdr:colOff>
                    <xdr:row>11</xdr:row>
                    <xdr:rowOff>123825</xdr:rowOff>
                  </from>
                  <to>
                    <xdr:col>13</xdr:col>
                    <xdr:colOff>0</xdr:colOff>
                    <xdr:row>12</xdr:row>
                    <xdr:rowOff>123825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14</xdr:col>
                    <xdr:colOff>285750</xdr:colOff>
                    <xdr:row>11</xdr:row>
                    <xdr:rowOff>123825</xdr:rowOff>
                  </from>
                  <to>
                    <xdr:col>15</xdr:col>
                    <xdr:colOff>190500</xdr:colOff>
                    <xdr:row>12</xdr:row>
                    <xdr:rowOff>123825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28</xdr:col>
                    <xdr:colOff>38100</xdr:colOff>
                    <xdr:row>15</xdr:row>
                    <xdr:rowOff>0</xdr:rowOff>
                  </from>
                  <to>
                    <xdr:col>28</xdr:col>
                    <xdr:colOff>276225</xdr:colOff>
                    <xdr:row>16</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22</xdr:col>
                    <xdr:colOff>38100</xdr:colOff>
                    <xdr:row>16</xdr:row>
                    <xdr:rowOff>0</xdr:rowOff>
                  </from>
                  <to>
                    <xdr:col>22</xdr:col>
                    <xdr:colOff>276225</xdr:colOff>
                    <xdr:row>17</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28</xdr:col>
                    <xdr:colOff>38100</xdr:colOff>
                    <xdr:row>17</xdr:row>
                    <xdr:rowOff>0</xdr:rowOff>
                  </from>
                  <to>
                    <xdr:col>28</xdr:col>
                    <xdr:colOff>276225</xdr:colOff>
                    <xdr:row>18</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32</xdr:col>
                    <xdr:colOff>38100</xdr:colOff>
                    <xdr:row>17</xdr:row>
                    <xdr:rowOff>0</xdr:rowOff>
                  </from>
                  <to>
                    <xdr:col>32</xdr:col>
                    <xdr:colOff>276225</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35</xdr:col>
                    <xdr:colOff>38100</xdr:colOff>
                    <xdr:row>20</xdr:row>
                    <xdr:rowOff>0</xdr:rowOff>
                  </from>
                  <to>
                    <xdr:col>35</xdr:col>
                    <xdr:colOff>276225</xdr:colOff>
                    <xdr:row>21</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31</xdr:col>
                    <xdr:colOff>38100</xdr:colOff>
                    <xdr:row>24</xdr:row>
                    <xdr:rowOff>0</xdr:rowOff>
                  </from>
                  <to>
                    <xdr:col>31</xdr:col>
                    <xdr:colOff>276225</xdr:colOff>
                    <xdr:row>25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35</xdr:col>
                    <xdr:colOff>38100</xdr:colOff>
                    <xdr:row>24</xdr:row>
                    <xdr:rowOff>0</xdr:rowOff>
                  </from>
                  <to>
                    <xdr:col>35</xdr:col>
                    <xdr:colOff>276225</xdr:colOff>
                    <xdr:row>25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31</xdr:col>
                    <xdr:colOff>38100</xdr:colOff>
                    <xdr:row>25</xdr:row>
                    <xdr:rowOff>0</xdr:rowOff>
                  </from>
                  <to>
                    <xdr:col>31</xdr:col>
                    <xdr:colOff>276225</xdr:colOff>
                    <xdr:row>26</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35</xdr:col>
                    <xdr:colOff>38100</xdr:colOff>
                    <xdr:row>25</xdr:row>
                    <xdr:rowOff>0</xdr:rowOff>
                  </from>
                  <to>
                    <xdr:col>35</xdr:col>
                    <xdr:colOff>276225</xdr:colOff>
                    <xdr:row>26</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31</xdr:col>
                    <xdr:colOff>38100</xdr:colOff>
                    <xdr:row>26</xdr:row>
                    <xdr:rowOff>0</xdr:rowOff>
                  </from>
                  <to>
                    <xdr:col>31</xdr:col>
                    <xdr:colOff>276225</xdr:colOff>
                    <xdr:row>27</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35</xdr:col>
                    <xdr:colOff>38100</xdr:colOff>
                    <xdr:row>26</xdr:row>
                    <xdr:rowOff>0</xdr:rowOff>
                  </from>
                  <to>
                    <xdr:col>35</xdr:col>
                    <xdr:colOff>276225</xdr:colOff>
                    <xdr:row>27</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28</xdr:col>
                    <xdr:colOff>38100</xdr:colOff>
                    <xdr:row>27</xdr:row>
                    <xdr:rowOff>0</xdr:rowOff>
                  </from>
                  <to>
                    <xdr:col>28</xdr:col>
                    <xdr:colOff>276225</xdr:colOff>
                    <xdr:row>28</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31</xdr:col>
                    <xdr:colOff>38100</xdr:colOff>
                    <xdr:row>27</xdr:row>
                    <xdr:rowOff>0</xdr:rowOff>
                  </from>
                  <to>
                    <xdr:col>31</xdr:col>
                    <xdr:colOff>276225</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34</xdr:col>
                    <xdr:colOff>38100</xdr:colOff>
                    <xdr:row>27</xdr:row>
                    <xdr:rowOff>0</xdr:rowOff>
                  </from>
                  <to>
                    <xdr:col>34</xdr:col>
                    <xdr:colOff>276225</xdr:colOff>
                    <xdr:row>28</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12</xdr:col>
                    <xdr:colOff>95250</xdr:colOff>
                    <xdr:row>19</xdr:row>
                    <xdr:rowOff>114300</xdr:rowOff>
                  </from>
                  <to>
                    <xdr:col>13</xdr:col>
                    <xdr:colOff>0</xdr:colOff>
                    <xdr:row>20</xdr:row>
                    <xdr:rowOff>114300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15</xdr:col>
                    <xdr:colOff>95250</xdr:colOff>
                    <xdr:row>19</xdr:row>
                    <xdr:rowOff>114300</xdr:rowOff>
                  </from>
                  <to>
                    <xdr:col>16</xdr:col>
                    <xdr:colOff>0</xdr:colOff>
                    <xdr:row>20</xdr:row>
                    <xdr:rowOff>114300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12</xdr:col>
                    <xdr:colOff>38100</xdr:colOff>
                    <xdr:row>24</xdr:row>
                    <xdr:rowOff>0</xdr:rowOff>
                  </from>
                  <to>
                    <xdr:col>12</xdr:col>
                    <xdr:colOff>276225</xdr:colOff>
                    <xdr:row>25</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38100</xdr:colOff>
                    <xdr:row>24</xdr:row>
                    <xdr:rowOff>0</xdr:rowOff>
                  </from>
                  <to>
                    <xdr:col>15</xdr:col>
                    <xdr:colOff>276225</xdr:colOff>
                    <xdr:row>25</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95250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6</xdr:col>
                    <xdr:colOff>76200</xdr:colOff>
                    <xdr:row>20</xdr:row>
                    <xdr:rowOff>114300</xdr:rowOff>
                  </from>
                  <to>
                    <xdr:col>6</xdr:col>
                    <xdr:colOff>314325</xdr:colOff>
                    <xdr:row>21</xdr:row>
                    <xdr:rowOff>123825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6</xdr:col>
                    <xdr:colOff>66675</xdr:colOff>
                    <xdr:row>18</xdr:row>
                    <xdr:rowOff>228600</xdr:rowOff>
                  </from>
                  <to>
                    <xdr:col>6</xdr:col>
                    <xdr:colOff>314325</xdr:colOff>
                    <xdr:row>19</xdr:row>
                    <xdr:rowOff>228600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76200</xdr:colOff>
                    <xdr:row>18</xdr:row>
                    <xdr:rowOff>238125</xdr:rowOff>
                  </from>
                  <to>
                    <xdr:col>4</xdr:col>
                    <xdr:colOff>314325</xdr:colOff>
                    <xdr:row>20</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6</xdr:col>
                    <xdr:colOff>66675</xdr:colOff>
                    <xdr:row>24</xdr:row>
                    <xdr:rowOff>228600</xdr:rowOff>
                  </from>
                  <to>
                    <xdr:col>6</xdr:col>
                    <xdr:colOff>314325</xdr:colOff>
                    <xdr:row>25</xdr:row>
                    <xdr:rowOff>228600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76200</xdr:colOff>
                    <xdr:row>24</xdr:row>
                    <xdr:rowOff>238125</xdr:rowOff>
                  </from>
                  <to>
                    <xdr:col>4</xdr:col>
                    <xdr:colOff>314325</xdr:colOff>
                    <xdr:row>26</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6</xdr:col>
                    <xdr:colOff>76200</xdr:colOff>
                    <xdr:row>26</xdr:row>
                    <xdr:rowOff>114300</xdr:rowOff>
                  </from>
                  <to>
                    <xdr:col>6</xdr:col>
                    <xdr:colOff>314325</xdr:colOff>
                    <xdr:row>27</xdr:row>
                    <xdr:rowOff>123825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95250</xdr:colOff>
                    <xdr:row>28</xdr:row>
                    <xdr:rowOff>114300</xdr:rowOff>
                  </from>
                  <to>
                    <xdr:col>5</xdr:col>
                    <xdr:colOff>0</xdr:colOff>
                    <xdr:row>29</xdr:row>
                    <xdr:rowOff>123825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6</xdr:col>
                    <xdr:colOff>76200</xdr:colOff>
                    <xdr:row>28</xdr:row>
                    <xdr:rowOff>114300</xdr:rowOff>
                  </from>
                  <to>
                    <xdr:col>6</xdr:col>
                    <xdr:colOff>314325</xdr:colOff>
                    <xdr:row>29</xdr:row>
                    <xdr:rowOff>123825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6</xdr:col>
                    <xdr:colOff>76200</xdr:colOff>
                    <xdr:row>30</xdr:row>
                    <xdr:rowOff>114300</xdr:rowOff>
                  </from>
                  <to>
                    <xdr:col>6</xdr:col>
                    <xdr:colOff>314325</xdr:colOff>
                    <xdr:row>31</xdr:row>
                    <xdr:rowOff>123825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26</xdr:col>
                    <xdr:colOff>38100</xdr:colOff>
                    <xdr:row>2</xdr:row>
                    <xdr:rowOff>0</xdr:rowOff>
                  </from>
                  <to>
                    <xdr:col>26</xdr:col>
                    <xdr:colOff>276225</xdr:colOff>
                    <xdr:row>3</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30</xdr:col>
                    <xdr:colOff>38100</xdr:colOff>
                    <xdr:row>2</xdr:row>
                    <xdr:rowOff>0</xdr:rowOff>
                  </from>
                  <to>
                    <xdr:col>30</xdr:col>
                    <xdr:colOff>276225</xdr:colOff>
                    <xdr:row>3</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3109-8E67-4ACC-9F6D-B9250E2E77BF}">
  <sheetPr>
    <tabColor theme="7" tint="0.79998168889431442"/>
    <pageSetUpPr fitToPage="1"/>
  </sheetPr>
  <dimension ref="A1:CB92"/>
  <sheetViews>
    <sheetView view="pageBreakPreview" zoomScale="80" zoomScaleNormal="70" zoomScaleSheetLayoutView="80" workbookViewId="0">
      <selection activeCell="F3" sqref="F3:H4"/>
    </sheetView>
  </sheetViews>
  <sheetFormatPr defaultColWidth="8" defaultRowHeight="15.75" x14ac:dyDescent="0.4"/>
  <cols>
    <col min="1" max="74" width="4.375" style="146" customWidth="1"/>
    <col min="75" max="80" width="8" style="146"/>
    <col min="81" max="256" width="8" style="6"/>
    <col min="257" max="330" width="4.375" style="6" customWidth="1"/>
    <col min="331" max="512" width="8" style="6"/>
    <col min="513" max="586" width="4.375" style="6" customWidth="1"/>
    <col min="587" max="768" width="8" style="6"/>
    <col min="769" max="842" width="4.375" style="6" customWidth="1"/>
    <col min="843" max="1024" width="8" style="6"/>
    <col min="1025" max="1098" width="4.375" style="6" customWidth="1"/>
    <col min="1099" max="1280" width="8" style="6"/>
    <col min="1281" max="1354" width="4.375" style="6" customWidth="1"/>
    <col min="1355" max="1536" width="8" style="6"/>
    <col min="1537" max="1610" width="4.375" style="6" customWidth="1"/>
    <col min="1611" max="1792" width="8" style="6"/>
    <col min="1793" max="1866" width="4.375" style="6" customWidth="1"/>
    <col min="1867" max="2048" width="8" style="6"/>
    <col min="2049" max="2122" width="4.375" style="6" customWidth="1"/>
    <col min="2123" max="2304" width="8" style="6"/>
    <col min="2305" max="2378" width="4.375" style="6" customWidth="1"/>
    <col min="2379" max="2560" width="8" style="6"/>
    <col min="2561" max="2634" width="4.375" style="6" customWidth="1"/>
    <col min="2635" max="2816" width="8" style="6"/>
    <col min="2817" max="2890" width="4.375" style="6" customWidth="1"/>
    <col min="2891" max="3072" width="8" style="6"/>
    <col min="3073" max="3146" width="4.375" style="6" customWidth="1"/>
    <col min="3147" max="3328" width="8" style="6"/>
    <col min="3329" max="3402" width="4.375" style="6" customWidth="1"/>
    <col min="3403" max="3584" width="8" style="6"/>
    <col min="3585" max="3658" width="4.375" style="6" customWidth="1"/>
    <col min="3659" max="3840" width="8" style="6"/>
    <col min="3841" max="3914" width="4.375" style="6" customWidth="1"/>
    <col min="3915" max="4096" width="8" style="6"/>
    <col min="4097" max="4170" width="4.375" style="6" customWidth="1"/>
    <col min="4171" max="4352" width="8" style="6"/>
    <col min="4353" max="4426" width="4.375" style="6" customWidth="1"/>
    <col min="4427" max="4608" width="8" style="6"/>
    <col min="4609" max="4682" width="4.375" style="6" customWidth="1"/>
    <col min="4683" max="4864" width="8" style="6"/>
    <col min="4865" max="4938" width="4.375" style="6" customWidth="1"/>
    <col min="4939" max="5120" width="8" style="6"/>
    <col min="5121" max="5194" width="4.375" style="6" customWidth="1"/>
    <col min="5195" max="5376" width="8" style="6"/>
    <col min="5377" max="5450" width="4.375" style="6" customWidth="1"/>
    <col min="5451" max="5632" width="8" style="6"/>
    <col min="5633" max="5706" width="4.375" style="6" customWidth="1"/>
    <col min="5707" max="5888" width="8" style="6"/>
    <col min="5889" max="5962" width="4.375" style="6" customWidth="1"/>
    <col min="5963" max="6144" width="8" style="6"/>
    <col min="6145" max="6218" width="4.375" style="6" customWidth="1"/>
    <col min="6219" max="6400" width="8" style="6"/>
    <col min="6401" max="6474" width="4.375" style="6" customWidth="1"/>
    <col min="6475" max="6656" width="8" style="6"/>
    <col min="6657" max="6730" width="4.375" style="6" customWidth="1"/>
    <col min="6731" max="6912" width="8" style="6"/>
    <col min="6913" max="6986" width="4.375" style="6" customWidth="1"/>
    <col min="6987" max="7168" width="8" style="6"/>
    <col min="7169" max="7242" width="4.375" style="6" customWidth="1"/>
    <col min="7243" max="7424" width="8" style="6"/>
    <col min="7425" max="7498" width="4.375" style="6" customWidth="1"/>
    <col min="7499" max="7680" width="8" style="6"/>
    <col min="7681" max="7754" width="4.375" style="6" customWidth="1"/>
    <col min="7755" max="7936" width="8" style="6"/>
    <col min="7937" max="8010" width="4.375" style="6" customWidth="1"/>
    <col min="8011" max="8192" width="8" style="6"/>
    <col min="8193" max="8266" width="4.375" style="6" customWidth="1"/>
    <col min="8267" max="8448" width="8" style="6"/>
    <col min="8449" max="8522" width="4.375" style="6" customWidth="1"/>
    <col min="8523" max="8704" width="8" style="6"/>
    <col min="8705" max="8778" width="4.375" style="6" customWidth="1"/>
    <col min="8779" max="8960" width="8" style="6"/>
    <col min="8961" max="9034" width="4.375" style="6" customWidth="1"/>
    <col min="9035" max="9216" width="8" style="6"/>
    <col min="9217" max="9290" width="4.375" style="6" customWidth="1"/>
    <col min="9291" max="9472" width="8" style="6"/>
    <col min="9473" max="9546" width="4.375" style="6" customWidth="1"/>
    <col min="9547" max="9728" width="8" style="6"/>
    <col min="9729" max="9802" width="4.375" style="6" customWidth="1"/>
    <col min="9803" max="9984" width="8" style="6"/>
    <col min="9985" max="10058" width="4.375" style="6" customWidth="1"/>
    <col min="10059" max="10240" width="8" style="6"/>
    <col min="10241" max="10314" width="4.375" style="6" customWidth="1"/>
    <col min="10315" max="10496" width="8" style="6"/>
    <col min="10497" max="10570" width="4.375" style="6" customWidth="1"/>
    <col min="10571" max="10752" width="8" style="6"/>
    <col min="10753" max="10826" width="4.375" style="6" customWidth="1"/>
    <col min="10827" max="11008" width="8" style="6"/>
    <col min="11009" max="11082" width="4.375" style="6" customWidth="1"/>
    <col min="11083" max="11264" width="8" style="6"/>
    <col min="11265" max="11338" width="4.375" style="6" customWidth="1"/>
    <col min="11339" max="11520" width="8" style="6"/>
    <col min="11521" max="11594" width="4.375" style="6" customWidth="1"/>
    <col min="11595" max="11776" width="8" style="6"/>
    <col min="11777" max="11850" width="4.375" style="6" customWidth="1"/>
    <col min="11851" max="12032" width="8" style="6"/>
    <col min="12033" max="12106" width="4.375" style="6" customWidth="1"/>
    <col min="12107" max="12288" width="8" style="6"/>
    <col min="12289" max="12362" width="4.375" style="6" customWidth="1"/>
    <col min="12363" max="12544" width="8" style="6"/>
    <col min="12545" max="12618" width="4.375" style="6" customWidth="1"/>
    <col min="12619" max="12800" width="8" style="6"/>
    <col min="12801" max="12874" width="4.375" style="6" customWidth="1"/>
    <col min="12875" max="13056" width="8" style="6"/>
    <col min="13057" max="13130" width="4.375" style="6" customWidth="1"/>
    <col min="13131" max="13312" width="8" style="6"/>
    <col min="13313" max="13386" width="4.375" style="6" customWidth="1"/>
    <col min="13387" max="13568" width="8" style="6"/>
    <col min="13569" max="13642" width="4.375" style="6" customWidth="1"/>
    <col min="13643" max="13824" width="8" style="6"/>
    <col min="13825" max="13898" width="4.375" style="6" customWidth="1"/>
    <col min="13899" max="14080" width="8" style="6"/>
    <col min="14081" max="14154" width="4.375" style="6" customWidth="1"/>
    <col min="14155" max="14336" width="8" style="6"/>
    <col min="14337" max="14410" width="4.375" style="6" customWidth="1"/>
    <col min="14411" max="14592" width="8" style="6"/>
    <col min="14593" max="14666" width="4.375" style="6" customWidth="1"/>
    <col min="14667" max="14848" width="8" style="6"/>
    <col min="14849" max="14922" width="4.375" style="6" customWidth="1"/>
    <col min="14923" max="15104" width="8" style="6"/>
    <col min="15105" max="15178" width="4.375" style="6" customWidth="1"/>
    <col min="15179" max="15360" width="8" style="6"/>
    <col min="15361" max="15434" width="4.375" style="6" customWidth="1"/>
    <col min="15435" max="15616" width="8" style="6"/>
    <col min="15617" max="15690" width="4.375" style="6" customWidth="1"/>
    <col min="15691" max="15872" width="8" style="6"/>
    <col min="15873" max="15946" width="4.375" style="6" customWidth="1"/>
    <col min="15947" max="16128" width="8" style="6"/>
    <col min="16129" max="16202" width="4.375" style="6" customWidth="1"/>
    <col min="16203" max="16384" width="8" style="6"/>
  </cols>
  <sheetData>
    <row r="1" spans="1:51" ht="18.75" customHeight="1" x14ac:dyDescent="0.4">
      <c r="A1" s="60" t="s">
        <v>880</v>
      </c>
      <c r="B1" s="346"/>
      <c r="C1" s="346"/>
      <c r="D1" s="346"/>
    </row>
    <row r="2" spans="1:51" ht="18.75" customHeight="1" thickBot="1" x14ac:dyDescent="0.45">
      <c r="A2" s="419" t="s">
        <v>659</v>
      </c>
      <c r="U2" s="419" t="s">
        <v>660</v>
      </c>
      <c r="AX2" s="26"/>
    </row>
    <row r="3" spans="1:51" ht="18.75" customHeight="1" x14ac:dyDescent="0.4">
      <c r="A3" s="1124" t="s">
        <v>661</v>
      </c>
      <c r="B3" s="1125"/>
      <c r="C3" s="1125"/>
      <c r="D3" s="1125"/>
      <c r="E3" s="1125"/>
      <c r="F3" s="2166"/>
      <c r="G3" s="2167"/>
      <c r="H3" s="2167"/>
      <c r="I3" s="2170" t="s">
        <v>662</v>
      </c>
      <c r="J3" s="2170"/>
      <c r="K3" s="2167"/>
      <c r="L3" s="2167"/>
      <c r="M3" s="2170" t="s">
        <v>663</v>
      </c>
      <c r="N3" s="2170"/>
      <c r="O3" s="2167"/>
      <c r="P3" s="2167"/>
      <c r="Q3" s="2170" t="s">
        <v>29</v>
      </c>
      <c r="R3" s="2170"/>
      <c r="S3" s="420"/>
      <c r="U3" s="2184" t="s">
        <v>664</v>
      </c>
      <c r="V3" s="2170"/>
      <c r="W3" s="2170"/>
      <c r="X3" s="2170"/>
      <c r="Y3" s="1125" t="str">
        <f>"R"&amp;表紙・鑑!S3-1&amp;"年度の実施状況"</f>
        <v>R5年度の実施状況</v>
      </c>
      <c r="Z3" s="1125"/>
      <c r="AA3" s="1125"/>
      <c r="AB3" s="1125"/>
      <c r="AC3" s="1125"/>
      <c r="AD3" s="1125"/>
      <c r="AE3" s="1125"/>
      <c r="AF3" s="1125"/>
      <c r="AG3" s="1125"/>
      <c r="AH3" s="1125"/>
      <c r="AI3" s="1125"/>
      <c r="AJ3" s="1125"/>
      <c r="AK3" s="2161" t="s">
        <v>867</v>
      </c>
      <c r="AL3" s="2161"/>
      <c r="AM3" s="1125" t="s">
        <v>665</v>
      </c>
      <c r="AN3" s="1125"/>
      <c r="AO3" s="1125"/>
      <c r="AP3" s="1126"/>
      <c r="AW3" s="26"/>
    </row>
    <row r="4" spans="1:51" ht="18.75" customHeight="1" x14ac:dyDescent="0.4">
      <c r="A4" s="2164"/>
      <c r="B4" s="2165"/>
      <c r="C4" s="2165"/>
      <c r="D4" s="2165"/>
      <c r="E4" s="2165"/>
      <c r="F4" s="2168"/>
      <c r="G4" s="2169"/>
      <c r="H4" s="2169"/>
      <c r="I4" s="2171"/>
      <c r="J4" s="2171"/>
      <c r="K4" s="2169"/>
      <c r="L4" s="2169"/>
      <c r="M4" s="2171"/>
      <c r="N4" s="2171"/>
      <c r="O4" s="2169"/>
      <c r="P4" s="2169"/>
      <c r="Q4" s="2171"/>
      <c r="R4" s="2171"/>
      <c r="S4" s="421"/>
      <c r="U4" s="2185"/>
      <c r="V4" s="2186"/>
      <c r="W4" s="2186"/>
      <c r="X4" s="2186"/>
      <c r="Y4" s="2162" t="s">
        <v>900</v>
      </c>
      <c r="Z4" s="2162"/>
      <c r="AA4" s="2162"/>
      <c r="AB4" s="2162"/>
      <c r="AC4" s="2162"/>
      <c r="AD4" s="2162"/>
      <c r="AE4" s="2162" t="s">
        <v>666</v>
      </c>
      <c r="AF4" s="2162"/>
      <c r="AG4" s="2162"/>
      <c r="AH4" s="2162"/>
      <c r="AI4" s="2162"/>
      <c r="AJ4" s="2162"/>
      <c r="AK4" s="1145"/>
      <c r="AL4" s="1145"/>
      <c r="AM4" s="2162"/>
      <c r="AN4" s="2162"/>
      <c r="AO4" s="2162"/>
      <c r="AP4" s="2163"/>
      <c r="AW4" s="26"/>
    </row>
    <row r="5" spans="1:51" ht="18.75" customHeight="1" x14ac:dyDescent="0.4">
      <c r="A5" s="2172" t="s">
        <v>667</v>
      </c>
      <c r="B5" s="2165"/>
      <c r="C5" s="2165"/>
      <c r="D5" s="2165"/>
      <c r="E5" s="2165"/>
      <c r="F5" s="2173"/>
      <c r="G5" s="2174"/>
      <c r="H5" s="2174"/>
      <c r="I5" s="2174"/>
      <c r="J5" s="2174"/>
      <c r="K5" s="2174"/>
      <c r="L5" s="2174"/>
      <c r="M5" s="2174"/>
      <c r="N5" s="2174"/>
      <c r="O5" s="2174"/>
      <c r="P5" s="2174"/>
      <c r="Q5" s="2174"/>
      <c r="R5" s="2174"/>
      <c r="S5" s="2175"/>
      <c r="U5" s="2179" t="s">
        <v>668</v>
      </c>
      <c r="V5" s="2180"/>
      <c r="W5" s="2180"/>
      <c r="X5" s="2180"/>
      <c r="Y5" s="2182"/>
      <c r="Z5" s="2183"/>
      <c r="AA5" s="2180" t="s">
        <v>669</v>
      </c>
      <c r="AB5" s="2183"/>
      <c r="AC5" s="2183"/>
      <c r="AD5" s="2187" t="s">
        <v>472</v>
      </c>
      <c r="AE5" s="2189"/>
      <c r="AF5" s="2190"/>
      <c r="AG5" s="2190"/>
      <c r="AH5" s="2190"/>
      <c r="AI5" s="2190"/>
      <c r="AJ5" s="2191"/>
      <c r="AK5" s="2182"/>
      <c r="AL5" s="2187" t="s">
        <v>376</v>
      </c>
      <c r="AM5" s="282"/>
      <c r="AN5" s="735" t="s">
        <v>406</v>
      </c>
      <c r="AO5" s="282"/>
      <c r="AP5" s="840" t="s">
        <v>411</v>
      </c>
      <c r="AW5" s="26"/>
    </row>
    <row r="6" spans="1:51" ht="18.75" customHeight="1" x14ac:dyDescent="0.4">
      <c r="A6" s="2164"/>
      <c r="B6" s="2165"/>
      <c r="C6" s="2165"/>
      <c r="D6" s="2165"/>
      <c r="E6" s="2165"/>
      <c r="F6" s="2176"/>
      <c r="G6" s="2177"/>
      <c r="H6" s="2177"/>
      <c r="I6" s="2177"/>
      <c r="J6" s="2177"/>
      <c r="K6" s="2177"/>
      <c r="L6" s="2177"/>
      <c r="M6" s="2177"/>
      <c r="N6" s="2177"/>
      <c r="O6" s="2177"/>
      <c r="P6" s="2177"/>
      <c r="Q6" s="2177"/>
      <c r="R6" s="2177"/>
      <c r="S6" s="2178"/>
      <c r="U6" s="2181"/>
      <c r="V6" s="2171"/>
      <c r="W6" s="2171"/>
      <c r="X6" s="2171"/>
      <c r="Y6" s="2168"/>
      <c r="Z6" s="2169"/>
      <c r="AA6" s="2171"/>
      <c r="AB6" s="2169"/>
      <c r="AC6" s="2169"/>
      <c r="AD6" s="2188"/>
      <c r="AE6" s="2192"/>
      <c r="AF6" s="2193"/>
      <c r="AG6" s="2193"/>
      <c r="AH6" s="2193"/>
      <c r="AI6" s="2193"/>
      <c r="AJ6" s="2194"/>
      <c r="AK6" s="2168"/>
      <c r="AL6" s="2188"/>
      <c r="AM6" s="284"/>
      <c r="AN6" s="656"/>
      <c r="AO6" s="284"/>
      <c r="AP6" s="841"/>
      <c r="AW6" s="26"/>
    </row>
    <row r="7" spans="1:51" ht="18.75" customHeight="1" x14ac:dyDescent="0.4">
      <c r="A7" s="2164" t="s">
        <v>670</v>
      </c>
      <c r="B7" s="2165"/>
      <c r="C7" s="2165"/>
      <c r="D7" s="2165"/>
      <c r="E7" s="2165"/>
      <c r="F7" s="422"/>
      <c r="G7" s="423"/>
      <c r="H7" s="423"/>
      <c r="I7" s="282"/>
      <c r="J7" s="735" t="s">
        <v>406</v>
      </c>
      <c r="K7" s="424"/>
      <c r="L7" s="423"/>
      <c r="M7" s="423"/>
      <c r="N7" s="423"/>
      <c r="O7" s="282"/>
      <c r="P7" s="735" t="s">
        <v>411</v>
      </c>
      <c r="Q7" s="425"/>
      <c r="R7" s="425"/>
      <c r="S7" s="426"/>
      <c r="U7" s="2164" t="s">
        <v>671</v>
      </c>
      <c r="V7" s="2165"/>
      <c r="W7" s="2165"/>
      <c r="X7" s="2165"/>
      <c r="Y7" s="2182"/>
      <c r="Z7" s="2183"/>
      <c r="AA7" s="2180" t="s">
        <v>669</v>
      </c>
      <c r="AB7" s="2183"/>
      <c r="AC7" s="2183"/>
      <c r="AD7" s="2187" t="s">
        <v>472</v>
      </c>
      <c r="AE7" s="2189"/>
      <c r="AF7" s="2190"/>
      <c r="AG7" s="2190"/>
      <c r="AH7" s="2190"/>
      <c r="AI7" s="2190"/>
      <c r="AJ7" s="2191"/>
      <c r="AK7" s="2182"/>
      <c r="AL7" s="2187" t="s">
        <v>376</v>
      </c>
      <c r="AM7" s="282"/>
      <c r="AN7" s="735" t="s">
        <v>406</v>
      </c>
      <c r="AO7" s="282"/>
      <c r="AP7" s="840" t="s">
        <v>411</v>
      </c>
      <c r="AW7" s="26"/>
    </row>
    <row r="8" spans="1:51" ht="18.75" customHeight="1" x14ac:dyDescent="0.4">
      <c r="A8" s="2164"/>
      <c r="B8" s="2165"/>
      <c r="C8" s="2165"/>
      <c r="D8" s="2165"/>
      <c r="E8" s="2165"/>
      <c r="F8" s="427"/>
      <c r="G8" s="428"/>
      <c r="H8" s="429"/>
      <c r="I8" s="284"/>
      <c r="J8" s="656"/>
      <c r="K8" s="428"/>
      <c r="L8" s="428"/>
      <c r="M8" s="429"/>
      <c r="N8" s="429"/>
      <c r="O8" s="284"/>
      <c r="P8" s="656"/>
      <c r="Q8" s="428"/>
      <c r="R8" s="428"/>
      <c r="S8" s="430"/>
      <c r="U8" s="2164"/>
      <c r="V8" s="2165"/>
      <c r="W8" s="2165"/>
      <c r="X8" s="2165"/>
      <c r="Y8" s="2168"/>
      <c r="Z8" s="2169"/>
      <c r="AA8" s="2171"/>
      <c r="AB8" s="2169"/>
      <c r="AC8" s="2169"/>
      <c r="AD8" s="2188"/>
      <c r="AE8" s="2192"/>
      <c r="AF8" s="2193"/>
      <c r="AG8" s="2193"/>
      <c r="AH8" s="2193"/>
      <c r="AI8" s="2193"/>
      <c r="AJ8" s="2194"/>
      <c r="AK8" s="2168"/>
      <c r="AL8" s="2188"/>
      <c r="AM8" s="284"/>
      <c r="AN8" s="656"/>
      <c r="AO8" s="284"/>
      <c r="AP8" s="841"/>
      <c r="AW8" s="26"/>
    </row>
    <row r="9" spans="1:51" ht="18.75" customHeight="1" x14ac:dyDescent="0.4">
      <c r="A9" s="2179" t="s">
        <v>672</v>
      </c>
      <c r="B9" s="2180"/>
      <c r="C9" s="2180"/>
      <c r="D9" s="2180"/>
      <c r="E9" s="2187"/>
      <c r="F9" s="2182"/>
      <c r="G9" s="2183"/>
      <c r="H9" s="2183"/>
      <c r="I9" s="2180" t="s">
        <v>662</v>
      </c>
      <c r="J9" s="2180"/>
      <c r="K9" s="2183"/>
      <c r="L9" s="2183"/>
      <c r="M9" s="2180" t="s">
        <v>663</v>
      </c>
      <c r="N9" s="2180"/>
      <c r="O9" s="2183"/>
      <c r="P9" s="2183"/>
      <c r="Q9" s="2180" t="s">
        <v>29</v>
      </c>
      <c r="R9" s="2180"/>
      <c r="S9" s="431"/>
      <c r="U9" s="2164" t="s">
        <v>673</v>
      </c>
      <c r="V9" s="2165"/>
      <c r="W9" s="2165"/>
      <c r="X9" s="2165"/>
      <c r="Y9" s="2182"/>
      <c r="Z9" s="2183"/>
      <c r="AA9" s="2180" t="s">
        <v>669</v>
      </c>
      <c r="AB9" s="2183"/>
      <c r="AC9" s="2183"/>
      <c r="AD9" s="2187" t="s">
        <v>472</v>
      </c>
      <c r="AE9" s="2189"/>
      <c r="AF9" s="2190"/>
      <c r="AG9" s="2190"/>
      <c r="AH9" s="2190"/>
      <c r="AI9" s="2190"/>
      <c r="AJ9" s="2191"/>
      <c r="AK9" s="2182"/>
      <c r="AL9" s="2187" t="s">
        <v>376</v>
      </c>
      <c r="AM9" s="282"/>
      <c r="AN9" s="735" t="s">
        <v>406</v>
      </c>
      <c r="AO9" s="282"/>
      <c r="AP9" s="840" t="s">
        <v>411</v>
      </c>
      <c r="AR9" s="145"/>
      <c r="AY9" s="26"/>
    </row>
    <row r="10" spans="1:51" ht="18.75" customHeight="1" thickBot="1" x14ac:dyDescent="0.45">
      <c r="A10" s="2195"/>
      <c r="B10" s="2196"/>
      <c r="C10" s="2196"/>
      <c r="D10" s="2196"/>
      <c r="E10" s="2197"/>
      <c r="F10" s="2198"/>
      <c r="G10" s="2199"/>
      <c r="H10" s="2199"/>
      <c r="I10" s="2196"/>
      <c r="J10" s="2196"/>
      <c r="K10" s="2199"/>
      <c r="L10" s="2199"/>
      <c r="M10" s="2196"/>
      <c r="N10" s="2196"/>
      <c r="O10" s="2199"/>
      <c r="P10" s="2199"/>
      <c r="Q10" s="2196"/>
      <c r="R10" s="2196"/>
      <c r="S10" s="432"/>
      <c r="U10" s="2164"/>
      <c r="V10" s="2165"/>
      <c r="W10" s="2165"/>
      <c r="X10" s="2165"/>
      <c r="Y10" s="2168"/>
      <c r="Z10" s="2169"/>
      <c r="AA10" s="2171"/>
      <c r="AB10" s="2169"/>
      <c r="AC10" s="2169"/>
      <c r="AD10" s="2188"/>
      <c r="AE10" s="2192"/>
      <c r="AF10" s="2193"/>
      <c r="AG10" s="2193"/>
      <c r="AH10" s="2193"/>
      <c r="AI10" s="2193"/>
      <c r="AJ10" s="2194"/>
      <c r="AK10" s="2168"/>
      <c r="AL10" s="2188"/>
      <c r="AM10" s="284"/>
      <c r="AN10" s="656"/>
      <c r="AO10" s="284"/>
      <c r="AP10" s="841"/>
      <c r="AR10" s="145"/>
      <c r="AY10" s="26"/>
    </row>
    <row r="11" spans="1:51" ht="18.75" customHeight="1" x14ac:dyDescent="0.4">
      <c r="D11" s="433"/>
      <c r="H11" s="2214"/>
      <c r="I11" s="2214"/>
      <c r="J11" s="145"/>
      <c r="K11" s="434"/>
      <c r="L11" s="145"/>
      <c r="M11" s="434"/>
      <c r="N11" s="145"/>
      <c r="U11" s="2164" t="s">
        <v>674</v>
      </c>
      <c r="V11" s="2165"/>
      <c r="W11" s="2165"/>
      <c r="X11" s="2165"/>
      <c r="Y11" s="2182"/>
      <c r="Z11" s="2183"/>
      <c r="AA11" s="2180" t="s">
        <v>669</v>
      </c>
      <c r="AB11" s="2183"/>
      <c r="AC11" s="2183"/>
      <c r="AD11" s="2187" t="s">
        <v>472</v>
      </c>
      <c r="AE11" s="2189"/>
      <c r="AF11" s="2190"/>
      <c r="AG11" s="2190"/>
      <c r="AH11" s="2190"/>
      <c r="AI11" s="2190"/>
      <c r="AJ11" s="2191"/>
      <c r="AK11" s="2182"/>
      <c r="AL11" s="2187" t="s">
        <v>376</v>
      </c>
      <c r="AM11" s="282"/>
      <c r="AN11" s="735" t="s">
        <v>406</v>
      </c>
      <c r="AO11" s="282"/>
      <c r="AP11" s="840" t="s">
        <v>411</v>
      </c>
    </row>
    <row r="12" spans="1:51" ht="18.75" customHeight="1" thickBot="1" x14ac:dyDescent="0.45">
      <c r="A12" s="419" t="s">
        <v>675</v>
      </c>
      <c r="D12" s="433"/>
      <c r="H12" s="435"/>
      <c r="I12" s="435"/>
      <c r="J12" s="145"/>
      <c r="K12" s="434"/>
      <c r="L12" s="145"/>
      <c r="M12" s="434"/>
      <c r="N12" s="145"/>
      <c r="U12" s="2164"/>
      <c r="V12" s="2165"/>
      <c r="W12" s="2165"/>
      <c r="X12" s="2165"/>
      <c r="Y12" s="2168"/>
      <c r="Z12" s="2169"/>
      <c r="AA12" s="2171"/>
      <c r="AB12" s="2169"/>
      <c r="AC12" s="2169"/>
      <c r="AD12" s="2188"/>
      <c r="AE12" s="2192"/>
      <c r="AF12" s="2193"/>
      <c r="AG12" s="2193"/>
      <c r="AH12" s="2193"/>
      <c r="AI12" s="2193"/>
      <c r="AJ12" s="2194"/>
      <c r="AK12" s="2168"/>
      <c r="AL12" s="2188"/>
      <c r="AM12" s="284"/>
      <c r="AN12" s="656"/>
      <c r="AO12" s="284"/>
      <c r="AP12" s="841"/>
    </row>
    <row r="13" spans="1:51" ht="18.75" customHeight="1" x14ac:dyDescent="0.4">
      <c r="A13" s="2206" t="s">
        <v>676</v>
      </c>
      <c r="B13" s="2207"/>
      <c r="C13" s="2207"/>
      <c r="D13" s="2207"/>
      <c r="E13" s="2207"/>
      <c r="F13" s="2207"/>
      <c r="G13" s="2207"/>
      <c r="H13" s="2207"/>
      <c r="I13" s="2207"/>
      <c r="J13" s="2207"/>
      <c r="K13" s="2207"/>
      <c r="L13" s="2207"/>
      <c r="M13" s="2207"/>
      <c r="N13" s="2207"/>
      <c r="O13" s="2207"/>
      <c r="P13" s="2207"/>
      <c r="Q13" s="2207"/>
      <c r="R13" s="2207"/>
      <c r="S13" s="2208"/>
      <c r="U13" s="2164" t="s">
        <v>677</v>
      </c>
      <c r="V13" s="2165"/>
      <c r="W13" s="2165"/>
      <c r="X13" s="2165"/>
      <c r="Y13" s="2182"/>
      <c r="Z13" s="2183"/>
      <c r="AA13" s="2180" t="s">
        <v>669</v>
      </c>
      <c r="AB13" s="2183"/>
      <c r="AC13" s="2183"/>
      <c r="AD13" s="2187" t="s">
        <v>472</v>
      </c>
      <c r="AE13" s="2189"/>
      <c r="AF13" s="2190"/>
      <c r="AG13" s="2190"/>
      <c r="AH13" s="2190"/>
      <c r="AI13" s="2190"/>
      <c r="AJ13" s="2191"/>
      <c r="AK13" s="2182"/>
      <c r="AL13" s="2187" t="s">
        <v>376</v>
      </c>
      <c r="AM13" s="282"/>
      <c r="AN13" s="735" t="s">
        <v>406</v>
      </c>
      <c r="AO13" s="282"/>
      <c r="AP13" s="840" t="s">
        <v>411</v>
      </c>
    </row>
    <row r="14" spans="1:51" ht="18.75" customHeight="1" thickBot="1" x14ac:dyDescent="0.45">
      <c r="A14" s="2200"/>
      <c r="B14" s="2201"/>
      <c r="C14" s="2201"/>
      <c r="D14" s="2201"/>
      <c r="E14" s="2201"/>
      <c r="F14" s="2201"/>
      <c r="G14" s="2201"/>
      <c r="H14" s="2201"/>
      <c r="I14" s="2201"/>
      <c r="J14" s="2201"/>
      <c r="K14" s="2201"/>
      <c r="L14" s="2201"/>
      <c r="M14" s="2201"/>
      <c r="N14" s="2201"/>
      <c r="O14" s="2201"/>
      <c r="P14" s="2201"/>
      <c r="Q14" s="2201"/>
      <c r="R14" s="2201"/>
      <c r="S14" s="2202"/>
      <c r="U14" s="2209"/>
      <c r="V14" s="2210"/>
      <c r="W14" s="2210"/>
      <c r="X14" s="2210"/>
      <c r="Y14" s="2198"/>
      <c r="Z14" s="2199"/>
      <c r="AA14" s="2196"/>
      <c r="AB14" s="2199"/>
      <c r="AC14" s="2199"/>
      <c r="AD14" s="2197"/>
      <c r="AE14" s="2211"/>
      <c r="AF14" s="2212"/>
      <c r="AG14" s="2212"/>
      <c r="AH14" s="2212"/>
      <c r="AI14" s="2212"/>
      <c r="AJ14" s="2213"/>
      <c r="AK14" s="2198"/>
      <c r="AL14" s="2197"/>
      <c r="AM14" s="139"/>
      <c r="AN14" s="744"/>
      <c r="AO14" s="139"/>
      <c r="AP14" s="842"/>
    </row>
    <row r="15" spans="1:51" ht="18.75" customHeight="1" x14ac:dyDescent="0.4">
      <c r="A15" s="2200"/>
      <c r="B15" s="2201"/>
      <c r="C15" s="2201"/>
      <c r="D15" s="2201"/>
      <c r="E15" s="2201"/>
      <c r="F15" s="2201"/>
      <c r="G15" s="2201"/>
      <c r="H15" s="2201"/>
      <c r="I15" s="2201"/>
      <c r="J15" s="2201"/>
      <c r="K15" s="2201"/>
      <c r="L15" s="2201"/>
      <c r="M15" s="2201"/>
      <c r="N15" s="2201"/>
      <c r="O15" s="2201"/>
      <c r="P15" s="2201"/>
      <c r="Q15" s="2201"/>
      <c r="R15" s="2201"/>
      <c r="S15" s="2202"/>
      <c r="U15" s="436" t="s">
        <v>7</v>
      </c>
      <c r="V15" s="419" t="s">
        <v>678</v>
      </c>
      <c r="W15" s="419"/>
      <c r="AC15" s="145"/>
      <c r="AD15" s="145"/>
      <c r="AE15" s="145"/>
    </row>
    <row r="16" spans="1:51" ht="18.75" customHeight="1" x14ac:dyDescent="0.4">
      <c r="A16" s="2200"/>
      <c r="B16" s="2201"/>
      <c r="C16" s="2201"/>
      <c r="D16" s="2201"/>
      <c r="E16" s="2201"/>
      <c r="F16" s="2201"/>
      <c r="G16" s="2201"/>
      <c r="H16" s="2201"/>
      <c r="I16" s="2201"/>
      <c r="J16" s="2201"/>
      <c r="K16" s="2201"/>
      <c r="L16" s="2201"/>
      <c r="M16" s="2201"/>
      <c r="N16" s="2201"/>
      <c r="O16" s="2201"/>
      <c r="P16" s="2201"/>
      <c r="Q16" s="2201"/>
      <c r="R16" s="2201"/>
      <c r="S16" s="2202"/>
      <c r="U16" s="437"/>
      <c r="V16" s="419" t="s">
        <v>679</v>
      </c>
      <c r="W16" s="419"/>
      <c r="AC16" s="145"/>
      <c r="AD16" s="145"/>
      <c r="AE16" s="145"/>
    </row>
    <row r="17" spans="1:43" ht="18.75" customHeight="1" x14ac:dyDescent="0.4">
      <c r="A17" s="2203" t="s">
        <v>680</v>
      </c>
      <c r="B17" s="2204"/>
      <c r="C17" s="2204"/>
      <c r="D17" s="2204"/>
      <c r="E17" s="2204"/>
      <c r="F17" s="2204"/>
      <c r="G17" s="2204"/>
      <c r="H17" s="2204"/>
      <c r="I17" s="2204"/>
      <c r="J17" s="2204"/>
      <c r="K17" s="2204"/>
      <c r="L17" s="2204"/>
      <c r="M17" s="2204"/>
      <c r="N17" s="2204"/>
      <c r="O17" s="2204"/>
      <c r="P17" s="2204"/>
      <c r="Q17" s="2204"/>
      <c r="R17" s="2204"/>
      <c r="S17" s="2205"/>
      <c r="U17" s="436"/>
      <c r="V17" s="419" t="s">
        <v>681</v>
      </c>
      <c r="W17" s="419"/>
      <c r="AB17" s="26"/>
    </row>
    <row r="18" spans="1:43" ht="18.75" customHeight="1" x14ac:dyDescent="0.4">
      <c r="A18" s="2200"/>
      <c r="B18" s="2201"/>
      <c r="C18" s="2201"/>
      <c r="D18" s="2201"/>
      <c r="E18" s="2201"/>
      <c r="F18" s="2201"/>
      <c r="G18" s="2201"/>
      <c r="H18" s="2201"/>
      <c r="I18" s="2201"/>
      <c r="J18" s="2201"/>
      <c r="K18" s="2201"/>
      <c r="L18" s="2201"/>
      <c r="M18" s="2201"/>
      <c r="N18" s="2201"/>
      <c r="O18" s="2201"/>
      <c r="P18" s="2201"/>
      <c r="Q18" s="2201"/>
      <c r="R18" s="2201"/>
      <c r="S18" s="2202"/>
      <c r="U18" s="436"/>
      <c r="V18" s="419" t="s">
        <v>682</v>
      </c>
      <c r="W18" s="419"/>
      <c r="AB18" s="26"/>
    </row>
    <row r="19" spans="1:43" ht="18.75" customHeight="1" x14ac:dyDescent="0.4">
      <c r="A19" s="2200"/>
      <c r="B19" s="2201"/>
      <c r="C19" s="2201"/>
      <c r="D19" s="2201"/>
      <c r="E19" s="2201"/>
      <c r="F19" s="2201"/>
      <c r="G19" s="2201"/>
      <c r="H19" s="2201"/>
      <c r="I19" s="2201"/>
      <c r="J19" s="2201"/>
      <c r="K19" s="2201"/>
      <c r="L19" s="2201"/>
      <c r="M19" s="2201"/>
      <c r="N19" s="2201"/>
      <c r="O19" s="2201"/>
      <c r="P19" s="2201"/>
      <c r="Q19" s="2201"/>
      <c r="R19" s="2201"/>
      <c r="S19" s="2202"/>
    </row>
    <row r="20" spans="1:43" ht="18.75" customHeight="1" thickBot="1" x14ac:dyDescent="0.35">
      <c r="A20" s="2215" t="s">
        <v>683</v>
      </c>
      <c r="B20" s="2216"/>
      <c r="C20" s="2216"/>
      <c r="D20" s="2216"/>
      <c r="E20" s="2216"/>
      <c r="F20" s="2216"/>
      <c r="G20" s="2216"/>
      <c r="H20" s="2216"/>
      <c r="I20" s="2216"/>
      <c r="J20" s="2216"/>
      <c r="K20" s="2216"/>
      <c r="L20" s="2216"/>
      <c r="M20" s="2216"/>
      <c r="N20" s="2216"/>
      <c r="O20" s="2216"/>
      <c r="P20" s="2216"/>
      <c r="Q20" s="2216"/>
      <c r="R20" s="2216"/>
      <c r="S20" s="2217"/>
      <c r="U20" s="31" t="s">
        <v>684</v>
      </c>
      <c r="V20" s="26"/>
      <c r="W20" s="26"/>
      <c r="X20" s="26"/>
      <c r="Y20" s="26"/>
      <c r="Z20" s="26"/>
      <c r="AA20" s="26"/>
      <c r="AB20" s="26"/>
      <c r="AC20" s="273"/>
      <c r="AD20" s="273"/>
      <c r="AE20" s="273"/>
      <c r="AF20" s="273"/>
      <c r="AG20" s="273"/>
      <c r="AH20" s="273"/>
      <c r="AI20" s="273"/>
      <c r="AJ20" s="273"/>
      <c r="AK20" s="273"/>
      <c r="AL20" s="273"/>
    </row>
    <row r="21" spans="1:43" ht="18.75" customHeight="1" x14ac:dyDescent="0.4">
      <c r="A21" s="2200"/>
      <c r="B21" s="2201"/>
      <c r="C21" s="2201"/>
      <c r="D21" s="2201"/>
      <c r="E21" s="2201"/>
      <c r="F21" s="2201"/>
      <c r="G21" s="2201"/>
      <c r="H21" s="2201"/>
      <c r="I21" s="2201"/>
      <c r="J21" s="2201"/>
      <c r="K21" s="2201"/>
      <c r="L21" s="2201"/>
      <c r="M21" s="2201"/>
      <c r="N21" s="2201"/>
      <c r="O21" s="2201"/>
      <c r="P21" s="2201"/>
      <c r="Q21" s="2201"/>
      <c r="R21" s="2201"/>
      <c r="S21" s="2202"/>
      <c r="U21" s="703" t="s">
        <v>685</v>
      </c>
      <c r="V21" s="646"/>
      <c r="W21" s="646"/>
      <c r="X21" s="705"/>
      <c r="Y21" s="704" t="s">
        <v>686</v>
      </c>
      <c r="Z21" s="646"/>
      <c r="AA21" s="646"/>
      <c r="AB21" s="646"/>
      <c r="AC21" s="646"/>
      <c r="AD21" s="646"/>
      <c r="AE21" s="646"/>
      <c r="AF21" s="646"/>
      <c r="AG21" s="705"/>
      <c r="AH21" s="704" t="s">
        <v>687</v>
      </c>
      <c r="AI21" s="646"/>
      <c r="AJ21" s="646"/>
      <c r="AK21" s="646"/>
      <c r="AL21" s="646"/>
      <c r="AM21" s="646"/>
      <c r="AN21" s="646"/>
      <c r="AO21" s="646"/>
      <c r="AP21" s="648"/>
    </row>
    <row r="22" spans="1:43" ht="18.75" customHeight="1" x14ac:dyDescent="0.4">
      <c r="A22" s="2218"/>
      <c r="B22" s="2219"/>
      <c r="C22" s="2219"/>
      <c r="D22" s="2219"/>
      <c r="E22" s="2219"/>
      <c r="F22" s="2219"/>
      <c r="G22" s="2219"/>
      <c r="H22" s="2219"/>
      <c r="I22" s="2219"/>
      <c r="J22" s="2201"/>
      <c r="K22" s="2201"/>
      <c r="L22" s="2201"/>
      <c r="M22" s="2201"/>
      <c r="N22" s="2201"/>
      <c r="O22" s="2201"/>
      <c r="P22" s="2201"/>
      <c r="Q22" s="2201"/>
      <c r="R22" s="2201"/>
      <c r="S22" s="2202"/>
      <c r="U22" s="729" t="s">
        <v>688</v>
      </c>
      <c r="V22" s="710"/>
      <c r="W22" s="710"/>
      <c r="X22" s="711"/>
      <c r="Y22" s="682" t="s">
        <v>689</v>
      </c>
      <c r="Z22" s="672"/>
      <c r="AA22" s="672"/>
      <c r="AB22" s="683"/>
      <c r="AC22" s="674"/>
      <c r="AD22" s="674"/>
      <c r="AE22" s="674"/>
      <c r="AF22" s="672" t="s">
        <v>690</v>
      </c>
      <c r="AG22" s="683"/>
      <c r="AH22" s="2220"/>
      <c r="AI22" s="1615"/>
      <c r="AJ22" s="1615"/>
      <c r="AK22" s="1615"/>
      <c r="AL22" s="1615"/>
      <c r="AM22" s="1615"/>
      <c r="AN22" s="1615"/>
      <c r="AO22" s="1615"/>
      <c r="AP22" s="1616"/>
    </row>
    <row r="23" spans="1:43" ht="18.75" customHeight="1" x14ac:dyDescent="0.4">
      <c r="A23" s="2221" t="s">
        <v>691</v>
      </c>
      <c r="B23" s="2222"/>
      <c r="C23" s="2222"/>
      <c r="D23" s="2222"/>
      <c r="E23" s="2222"/>
      <c r="F23" s="2222"/>
      <c r="G23" s="2222"/>
      <c r="H23" s="2222"/>
      <c r="I23" s="2222"/>
      <c r="J23" s="438"/>
      <c r="K23" s="412"/>
      <c r="L23" s="35"/>
      <c r="M23" s="253" t="s">
        <v>442</v>
      </c>
      <c r="N23" s="439"/>
      <c r="O23" s="439"/>
      <c r="P23" s="35"/>
      <c r="Q23" s="253" t="s">
        <v>45</v>
      </c>
      <c r="R23" s="439"/>
      <c r="S23" s="440"/>
      <c r="U23" s="740"/>
      <c r="V23" s="741"/>
      <c r="W23" s="741"/>
      <c r="X23" s="742"/>
      <c r="Y23" s="682" t="s">
        <v>692</v>
      </c>
      <c r="Z23" s="672"/>
      <c r="AA23" s="672"/>
      <c r="AB23" s="683"/>
      <c r="AC23" s="674"/>
      <c r="AD23" s="674"/>
      <c r="AE23" s="674"/>
      <c r="AF23" s="672" t="s">
        <v>690</v>
      </c>
      <c r="AG23" s="683"/>
      <c r="AH23" s="1636"/>
      <c r="AI23" s="1624"/>
      <c r="AJ23" s="1624"/>
      <c r="AK23" s="1624"/>
      <c r="AL23" s="1624"/>
      <c r="AM23" s="1624"/>
      <c r="AN23" s="1624"/>
      <c r="AO23" s="1624"/>
      <c r="AP23" s="1625"/>
    </row>
    <row r="24" spans="1:43" ht="18.75" customHeight="1" x14ac:dyDescent="0.4">
      <c r="A24" s="2203" t="s">
        <v>693</v>
      </c>
      <c r="B24" s="2204"/>
      <c r="C24" s="2204"/>
      <c r="D24" s="2204"/>
      <c r="E24" s="2204"/>
      <c r="F24" s="2204"/>
      <c r="G24" s="2204"/>
      <c r="H24" s="2204"/>
      <c r="I24" s="2204"/>
      <c r="J24" s="441"/>
      <c r="K24" s="442"/>
      <c r="L24" s="50"/>
      <c r="M24" s="286" t="s">
        <v>542</v>
      </c>
      <c r="N24" s="442"/>
      <c r="O24" s="442"/>
      <c r="P24" s="50"/>
      <c r="Q24" s="286" t="s">
        <v>543</v>
      </c>
      <c r="R24" s="442"/>
      <c r="S24" s="443"/>
      <c r="U24" s="785"/>
      <c r="V24" s="657"/>
      <c r="W24" s="657"/>
      <c r="X24" s="679"/>
      <c r="Y24" s="783" t="s">
        <v>694</v>
      </c>
      <c r="Z24" s="710"/>
      <c r="AA24" s="710"/>
      <c r="AB24" s="711"/>
      <c r="AC24" s="1629" t="str">
        <f>IF(SUM(AC22:AD23)=0,"",SUM(AC22:AD23))</f>
        <v/>
      </c>
      <c r="AD24" s="1629"/>
      <c r="AE24" s="1629"/>
      <c r="AF24" s="1629" t="s">
        <v>690</v>
      </c>
      <c r="AG24" s="2223"/>
      <c r="AH24" s="1636"/>
      <c r="AI24" s="1624"/>
      <c r="AJ24" s="1624"/>
      <c r="AK24" s="1624"/>
      <c r="AL24" s="1624"/>
      <c r="AM24" s="1624"/>
      <c r="AN24" s="1624"/>
      <c r="AO24" s="1624"/>
      <c r="AP24" s="1625"/>
    </row>
    <row r="25" spans="1:43" ht="18.75" customHeight="1" x14ac:dyDescent="0.4">
      <c r="A25" s="444" t="s">
        <v>695</v>
      </c>
      <c r="B25" s="2204" t="s">
        <v>898</v>
      </c>
      <c r="C25" s="2204"/>
      <c r="D25" s="2204"/>
      <c r="E25" s="2204"/>
      <c r="F25" s="2204"/>
      <c r="G25" s="2204"/>
      <c r="H25" s="2204"/>
      <c r="I25" s="2204"/>
      <c r="J25" s="445"/>
      <c r="K25" s="439"/>
      <c r="L25" s="35"/>
      <c r="M25" s="253" t="s">
        <v>442</v>
      </c>
      <c r="N25" s="439"/>
      <c r="O25" s="439"/>
      <c r="P25" s="35"/>
      <c r="Q25" s="253" t="s">
        <v>45</v>
      </c>
      <c r="R25" s="439"/>
      <c r="S25" s="440"/>
      <c r="U25" s="729" t="s">
        <v>696</v>
      </c>
      <c r="V25" s="730"/>
      <c r="W25" s="730"/>
      <c r="X25" s="730"/>
      <c r="Y25" s="783" t="s">
        <v>689</v>
      </c>
      <c r="Z25" s="710"/>
      <c r="AA25" s="710"/>
      <c r="AB25" s="711"/>
      <c r="AC25" s="854"/>
      <c r="AD25" s="854"/>
      <c r="AE25" s="854"/>
      <c r="AF25" s="710" t="s">
        <v>690</v>
      </c>
      <c r="AG25" s="710"/>
      <c r="AH25" s="446"/>
      <c r="AI25" s="447"/>
      <c r="AJ25" s="447"/>
      <c r="AK25" s="447"/>
      <c r="AL25" s="447"/>
      <c r="AM25" s="447"/>
      <c r="AN25" s="447"/>
      <c r="AO25" s="447"/>
      <c r="AP25" s="448"/>
    </row>
    <row r="26" spans="1:43" ht="18.75" customHeight="1" x14ac:dyDescent="0.4">
      <c r="A26" s="2203" t="s">
        <v>697</v>
      </c>
      <c r="B26" s="2204"/>
      <c r="C26" s="2204"/>
      <c r="D26" s="2204"/>
      <c r="E26" s="2204"/>
      <c r="F26" s="2204"/>
      <c r="G26" s="2204"/>
      <c r="H26" s="2204"/>
      <c r="I26" s="2204"/>
      <c r="J26" s="441"/>
      <c r="K26" s="442"/>
      <c r="L26" s="50"/>
      <c r="M26" s="286" t="s">
        <v>542</v>
      </c>
      <c r="N26" s="442"/>
      <c r="O26" s="442"/>
      <c r="P26" s="50"/>
      <c r="Q26" s="286" t="s">
        <v>543</v>
      </c>
      <c r="R26" s="442"/>
      <c r="S26" s="443"/>
      <c r="U26" s="850"/>
      <c r="V26" s="1658"/>
      <c r="W26" s="1658"/>
      <c r="X26" s="1658"/>
      <c r="Y26" s="2224" t="s">
        <v>698</v>
      </c>
      <c r="Z26" s="748"/>
      <c r="AA26" s="748"/>
      <c r="AB26" s="2225"/>
      <c r="AC26" s="676"/>
      <c r="AD26" s="676"/>
      <c r="AE26" s="676"/>
      <c r="AF26" s="657" t="s">
        <v>699</v>
      </c>
      <c r="AG26" s="657"/>
      <c r="AH26" s="449" t="s">
        <v>700</v>
      </c>
      <c r="AP26" s="450"/>
    </row>
    <row r="27" spans="1:43" ht="18.75" customHeight="1" thickBot="1" x14ac:dyDescent="0.45">
      <c r="A27" s="451" t="s">
        <v>695</v>
      </c>
      <c r="B27" s="2226" t="s">
        <v>898</v>
      </c>
      <c r="C27" s="2226"/>
      <c r="D27" s="2226"/>
      <c r="E27" s="2226"/>
      <c r="F27" s="2226"/>
      <c r="G27" s="2226"/>
      <c r="H27" s="2226"/>
      <c r="I27" s="2226"/>
      <c r="J27" s="452"/>
      <c r="K27" s="453"/>
      <c r="L27" s="343"/>
      <c r="M27" s="374" t="s">
        <v>442</v>
      </c>
      <c r="N27" s="453"/>
      <c r="O27" s="453"/>
      <c r="P27" s="343"/>
      <c r="Q27" s="374" t="s">
        <v>45</v>
      </c>
      <c r="R27" s="453"/>
      <c r="S27" s="454"/>
      <c r="T27" s="26"/>
      <c r="U27" s="850"/>
      <c r="V27" s="1658"/>
      <c r="W27" s="1658"/>
      <c r="X27" s="1658"/>
      <c r="Y27" s="783" t="s">
        <v>701</v>
      </c>
      <c r="Z27" s="710"/>
      <c r="AA27" s="710"/>
      <c r="AB27" s="711"/>
      <c r="AC27" s="854"/>
      <c r="AD27" s="854"/>
      <c r="AE27" s="854"/>
      <c r="AF27" s="710" t="s">
        <v>690</v>
      </c>
      <c r="AG27" s="710"/>
      <c r="AH27" s="449"/>
      <c r="AI27" s="455"/>
      <c r="AJ27" s="145" t="s">
        <v>702</v>
      </c>
      <c r="AK27" s="456"/>
      <c r="AL27" s="145" t="s">
        <v>254</v>
      </c>
      <c r="AM27" s="457"/>
      <c r="AN27" s="145" t="s">
        <v>702</v>
      </c>
      <c r="AO27" s="456"/>
      <c r="AP27" s="450"/>
      <c r="AQ27" s="26"/>
    </row>
    <row r="28" spans="1:43" ht="18.75" customHeight="1" x14ac:dyDescent="0.4">
      <c r="T28" s="26"/>
      <c r="U28" s="850"/>
      <c r="V28" s="1658"/>
      <c r="W28" s="1658"/>
      <c r="X28" s="1658"/>
      <c r="Y28" s="2224" t="s">
        <v>698</v>
      </c>
      <c r="Z28" s="748"/>
      <c r="AA28" s="748"/>
      <c r="AB28" s="2225"/>
      <c r="AC28" s="676"/>
      <c r="AD28" s="676"/>
      <c r="AE28" s="676"/>
      <c r="AF28" s="657" t="s">
        <v>699</v>
      </c>
      <c r="AG28" s="657"/>
      <c r="AH28" s="41" t="s">
        <v>703</v>
      </c>
      <c r="AP28" s="450"/>
      <c r="AQ28" s="26"/>
    </row>
    <row r="29" spans="1:43" ht="18.75" customHeight="1" thickBot="1" x14ac:dyDescent="0.35">
      <c r="A29" s="31" t="s">
        <v>899</v>
      </c>
      <c r="B29" s="273"/>
      <c r="T29" s="26"/>
      <c r="U29" s="850"/>
      <c r="V29" s="1658"/>
      <c r="W29" s="1658"/>
      <c r="X29" s="1658"/>
      <c r="Y29" s="783" t="s">
        <v>692</v>
      </c>
      <c r="Z29" s="710"/>
      <c r="AA29" s="710"/>
      <c r="AB29" s="711"/>
      <c r="AC29" s="854"/>
      <c r="AD29" s="854"/>
      <c r="AE29" s="854"/>
      <c r="AF29" s="710" t="s">
        <v>690</v>
      </c>
      <c r="AG29" s="710"/>
      <c r="AH29" s="266" t="s">
        <v>704</v>
      </c>
      <c r="AI29" s="457"/>
      <c r="AJ29" s="145" t="s">
        <v>702</v>
      </c>
      <c r="AK29" s="456"/>
      <c r="AM29" s="245" t="s">
        <v>705</v>
      </c>
      <c r="AN29" s="457"/>
      <c r="AO29" s="145" t="s">
        <v>702</v>
      </c>
      <c r="AP29" s="458"/>
      <c r="AQ29" s="26"/>
    </row>
    <row r="30" spans="1:43" ht="18.75" customHeight="1" x14ac:dyDescent="0.4">
      <c r="A30" s="2050" t="s">
        <v>706</v>
      </c>
      <c r="B30" s="2051"/>
      <c r="C30" s="2051"/>
      <c r="D30" s="2051"/>
      <c r="E30" s="2051"/>
      <c r="F30" s="2166"/>
      <c r="G30" s="2167"/>
      <c r="H30" s="2167"/>
      <c r="I30" s="2170" t="s">
        <v>662</v>
      </c>
      <c r="J30" s="2170"/>
      <c r="K30" s="2167"/>
      <c r="L30" s="2167"/>
      <c r="M30" s="2170" t="s">
        <v>663</v>
      </c>
      <c r="N30" s="2170"/>
      <c r="O30" s="2167"/>
      <c r="P30" s="2167"/>
      <c r="Q30" s="2170" t="s">
        <v>29</v>
      </c>
      <c r="R30" s="2170"/>
      <c r="S30" s="420"/>
      <c r="T30" s="26"/>
      <c r="U30" s="850"/>
      <c r="V30" s="1658"/>
      <c r="W30" s="1658"/>
      <c r="X30" s="1658"/>
      <c r="Y30" s="2224" t="s">
        <v>698</v>
      </c>
      <c r="Z30" s="748"/>
      <c r="AA30" s="748"/>
      <c r="AB30" s="2225"/>
      <c r="AC30" s="676"/>
      <c r="AD30" s="676"/>
      <c r="AE30" s="676"/>
      <c r="AF30" s="657" t="s">
        <v>699</v>
      </c>
      <c r="AG30" s="657"/>
      <c r="AH30" s="266" t="s">
        <v>707</v>
      </c>
      <c r="AI30" s="457"/>
      <c r="AJ30" s="145" t="s">
        <v>702</v>
      </c>
      <c r="AK30" s="456"/>
      <c r="AM30" s="245" t="s">
        <v>708</v>
      </c>
      <c r="AN30" s="457"/>
      <c r="AO30" s="145" t="s">
        <v>702</v>
      </c>
      <c r="AP30" s="458"/>
      <c r="AQ30" s="26"/>
    </row>
    <row r="31" spans="1:43" ht="18.75" customHeight="1" x14ac:dyDescent="0.4">
      <c r="A31" s="2052"/>
      <c r="B31" s="2053"/>
      <c r="C31" s="2053"/>
      <c r="D31" s="2053"/>
      <c r="E31" s="2053"/>
      <c r="F31" s="2168"/>
      <c r="G31" s="2169"/>
      <c r="H31" s="2169"/>
      <c r="I31" s="2171"/>
      <c r="J31" s="2171"/>
      <c r="K31" s="2169"/>
      <c r="L31" s="2169"/>
      <c r="M31" s="2171"/>
      <c r="N31" s="2171"/>
      <c r="O31" s="2169"/>
      <c r="P31" s="2169"/>
      <c r="Q31" s="2171"/>
      <c r="R31" s="2171"/>
      <c r="S31" s="421"/>
      <c r="T31" s="26"/>
      <c r="U31" s="850"/>
      <c r="V31" s="1658"/>
      <c r="W31" s="1658"/>
      <c r="X31" s="851"/>
      <c r="Y31" s="2227" t="s">
        <v>694</v>
      </c>
      <c r="Z31" s="2180"/>
      <c r="AA31" s="2180"/>
      <c r="AB31" s="2187"/>
      <c r="AC31" s="2228" t="str">
        <f>IF(SUM(AC25,AC27,AC29)=0,"",SUM(AC25,AC27,AC29))</f>
        <v/>
      </c>
      <c r="AD31" s="2228"/>
      <c r="AE31" s="2228"/>
      <c r="AF31" s="848" t="s">
        <v>690</v>
      </c>
      <c r="AG31" s="848"/>
      <c r="AH31" s="266" t="s">
        <v>709</v>
      </c>
      <c r="AI31" s="457"/>
      <c r="AJ31" s="145" t="s">
        <v>702</v>
      </c>
      <c r="AK31" s="456"/>
      <c r="AM31" s="245" t="s">
        <v>710</v>
      </c>
      <c r="AN31" s="457"/>
      <c r="AO31" s="145" t="s">
        <v>702</v>
      </c>
      <c r="AP31" s="458"/>
      <c r="AQ31" s="26"/>
    </row>
    <row r="32" spans="1:43" ht="18.75" customHeight="1" x14ac:dyDescent="0.4">
      <c r="A32" s="2052" t="s">
        <v>711</v>
      </c>
      <c r="B32" s="2053"/>
      <c r="C32" s="2053"/>
      <c r="D32" s="2053"/>
      <c r="E32" s="2053"/>
      <c r="F32" s="2235"/>
      <c r="G32" s="2236"/>
      <c r="H32" s="2236"/>
      <c r="I32" s="2236"/>
      <c r="J32" s="2236"/>
      <c r="K32" s="2236"/>
      <c r="L32" s="2236"/>
      <c r="M32" s="2236"/>
      <c r="N32" s="2236"/>
      <c r="O32" s="2236"/>
      <c r="P32" s="2236"/>
      <c r="Q32" s="2236"/>
      <c r="R32" s="2236"/>
      <c r="S32" s="2237"/>
      <c r="T32" s="26"/>
      <c r="U32" s="850"/>
      <c r="V32" s="1658"/>
      <c r="W32" s="1658"/>
      <c r="X32" s="851"/>
      <c r="Y32" s="2224" t="s">
        <v>698</v>
      </c>
      <c r="Z32" s="748"/>
      <c r="AA32" s="748"/>
      <c r="AB32" s="2225"/>
      <c r="AC32" s="2244" t="str">
        <f>IF(SUM(AC26,AC28,AC30)=0,"",SUM(AC26,AC28,AC30))</f>
        <v/>
      </c>
      <c r="AD32" s="2244"/>
      <c r="AE32" s="2244"/>
      <c r="AF32" s="2244" t="s">
        <v>699</v>
      </c>
      <c r="AG32" s="2244"/>
      <c r="AH32" s="41" t="s">
        <v>712</v>
      </c>
      <c r="AP32" s="459"/>
      <c r="AQ32" s="26"/>
    </row>
    <row r="33" spans="1:44" ht="18.75" customHeight="1" x14ac:dyDescent="0.4">
      <c r="A33" s="2052"/>
      <c r="B33" s="2053"/>
      <c r="C33" s="2053"/>
      <c r="D33" s="2053"/>
      <c r="E33" s="2053"/>
      <c r="F33" s="2238"/>
      <c r="G33" s="2239"/>
      <c r="H33" s="2239"/>
      <c r="I33" s="2239"/>
      <c r="J33" s="2239"/>
      <c r="K33" s="2239"/>
      <c r="L33" s="2239"/>
      <c r="M33" s="2239"/>
      <c r="N33" s="2239"/>
      <c r="O33" s="2239"/>
      <c r="P33" s="2239"/>
      <c r="Q33" s="2239"/>
      <c r="R33" s="2239"/>
      <c r="S33" s="2240"/>
      <c r="T33" s="26"/>
      <c r="U33" s="850"/>
      <c r="V33" s="1658"/>
      <c r="W33" s="1658"/>
      <c r="X33" s="851"/>
      <c r="Y33" s="2227" t="s">
        <v>713</v>
      </c>
      <c r="Z33" s="2180"/>
      <c r="AA33" s="2180"/>
      <c r="AB33" s="2187"/>
      <c r="AC33" s="2232" t="s">
        <v>714</v>
      </c>
      <c r="AD33" s="2233"/>
      <c r="AE33" s="2234"/>
      <c r="AF33" s="2234"/>
      <c r="AG33" s="141" t="s">
        <v>54</v>
      </c>
      <c r="AH33" s="770" t="s">
        <v>715</v>
      </c>
      <c r="AI33" s="741"/>
      <c r="AJ33" s="741"/>
      <c r="AK33" s="741"/>
      <c r="AL33" s="2229"/>
      <c r="AM33" s="2229"/>
      <c r="AN33" s="145" t="s">
        <v>702</v>
      </c>
      <c r="AO33" s="2230"/>
      <c r="AP33" s="2231"/>
      <c r="AQ33" s="26"/>
    </row>
    <row r="34" spans="1:44" ht="18.75" customHeight="1" x14ac:dyDescent="0.4">
      <c r="A34" s="2052"/>
      <c r="B34" s="2053"/>
      <c r="C34" s="2053"/>
      <c r="D34" s="2053"/>
      <c r="E34" s="2053"/>
      <c r="F34" s="2241"/>
      <c r="G34" s="2242"/>
      <c r="H34" s="2242"/>
      <c r="I34" s="2242"/>
      <c r="J34" s="2242"/>
      <c r="K34" s="2242"/>
      <c r="L34" s="2242"/>
      <c r="M34" s="2242"/>
      <c r="N34" s="2242"/>
      <c r="O34" s="2242"/>
      <c r="P34" s="2242"/>
      <c r="Q34" s="2242"/>
      <c r="R34" s="2242"/>
      <c r="S34" s="2243"/>
      <c r="T34" s="26"/>
      <c r="U34" s="850"/>
      <c r="V34" s="1658"/>
      <c r="W34" s="1658"/>
      <c r="X34" s="851"/>
      <c r="Y34" s="2245"/>
      <c r="Z34" s="2171"/>
      <c r="AA34" s="2171"/>
      <c r="AB34" s="2188"/>
      <c r="AC34" s="2232" t="s">
        <v>716</v>
      </c>
      <c r="AD34" s="2233"/>
      <c r="AE34" s="2234"/>
      <c r="AF34" s="2234"/>
      <c r="AG34" s="141" t="s">
        <v>54</v>
      </c>
      <c r="AH34" s="770" t="s">
        <v>717</v>
      </c>
      <c r="AI34" s="741"/>
      <c r="AJ34" s="741"/>
      <c r="AK34" s="741"/>
      <c r="AL34" s="2229"/>
      <c r="AM34" s="2229"/>
      <c r="AN34" s="145" t="s">
        <v>702</v>
      </c>
      <c r="AO34" s="2230"/>
      <c r="AP34" s="2231"/>
      <c r="AQ34" s="26"/>
    </row>
    <row r="35" spans="1:44" ht="18.75" customHeight="1" x14ac:dyDescent="0.4">
      <c r="A35" s="2052" t="s">
        <v>718</v>
      </c>
      <c r="B35" s="2053"/>
      <c r="C35" s="2053"/>
      <c r="D35" s="2053"/>
      <c r="E35" s="2053"/>
      <c r="F35" s="2235"/>
      <c r="G35" s="2236"/>
      <c r="H35" s="2236"/>
      <c r="I35" s="2236"/>
      <c r="J35" s="2236"/>
      <c r="K35" s="2236"/>
      <c r="L35" s="2236"/>
      <c r="M35" s="2236"/>
      <c r="N35" s="2236"/>
      <c r="O35" s="2236"/>
      <c r="P35" s="2236"/>
      <c r="Q35" s="2236"/>
      <c r="R35" s="2236"/>
      <c r="S35" s="2237"/>
      <c r="T35" s="26"/>
      <c r="U35" s="850"/>
      <c r="V35" s="1658"/>
      <c r="W35" s="1658"/>
      <c r="X35" s="851"/>
      <c r="Y35" s="2256" t="s">
        <v>719</v>
      </c>
      <c r="Z35" s="2204"/>
      <c r="AA35" s="2204"/>
      <c r="AB35" s="2204"/>
      <c r="AC35" s="2204"/>
      <c r="AD35" s="2204"/>
      <c r="AE35" s="2204"/>
      <c r="AF35" s="2204"/>
      <c r="AG35" s="2204"/>
      <c r="AH35" s="41" t="s">
        <v>720</v>
      </c>
      <c r="AP35" s="459"/>
      <c r="AQ35" s="26"/>
    </row>
    <row r="36" spans="1:44" ht="18.75" customHeight="1" x14ac:dyDescent="0.4">
      <c r="A36" s="2052"/>
      <c r="B36" s="2053"/>
      <c r="C36" s="2053"/>
      <c r="D36" s="2053"/>
      <c r="E36" s="2053"/>
      <c r="F36" s="2238"/>
      <c r="G36" s="2239"/>
      <c r="H36" s="2239"/>
      <c r="I36" s="2239"/>
      <c r="J36" s="2239"/>
      <c r="K36" s="2239"/>
      <c r="L36" s="2239"/>
      <c r="M36" s="2239"/>
      <c r="N36" s="2239"/>
      <c r="O36" s="2239"/>
      <c r="P36" s="2239"/>
      <c r="Q36" s="2239"/>
      <c r="R36" s="2239"/>
      <c r="S36" s="2240"/>
      <c r="T36" s="26"/>
      <c r="U36" s="850"/>
      <c r="V36" s="1658"/>
      <c r="W36" s="1658"/>
      <c r="X36" s="851"/>
      <c r="Y36" s="2232" t="s">
        <v>721</v>
      </c>
      <c r="Z36" s="2233"/>
      <c r="AA36" s="2233"/>
      <c r="AB36" s="1137"/>
      <c r="AC36" s="674"/>
      <c r="AD36" s="674"/>
      <c r="AE36" s="674"/>
      <c r="AF36" s="672" t="s">
        <v>690</v>
      </c>
      <c r="AG36" s="672"/>
      <c r="AH36" s="362"/>
      <c r="AI36" s="50"/>
      <c r="AJ36" s="247" t="s">
        <v>442</v>
      </c>
      <c r="AK36" s="442"/>
      <c r="AL36" s="442"/>
      <c r="AM36" s="442"/>
      <c r="AN36" s="50"/>
      <c r="AO36" s="247" t="s">
        <v>45</v>
      </c>
      <c r="AP36" s="443"/>
      <c r="AQ36" s="26"/>
      <c r="AR36" s="26"/>
    </row>
    <row r="37" spans="1:44" ht="18.75" customHeight="1" thickBot="1" x14ac:dyDescent="0.45">
      <c r="A37" s="2251"/>
      <c r="B37" s="2252"/>
      <c r="C37" s="2252"/>
      <c r="D37" s="2252"/>
      <c r="E37" s="2252"/>
      <c r="F37" s="2253"/>
      <c r="G37" s="2254"/>
      <c r="H37" s="2254"/>
      <c r="I37" s="2254"/>
      <c r="J37" s="2254"/>
      <c r="K37" s="2254"/>
      <c r="L37" s="2254"/>
      <c r="M37" s="2254"/>
      <c r="N37" s="2254"/>
      <c r="O37" s="2254"/>
      <c r="P37" s="2254"/>
      <c r="Q37" s="2254"/>
      <c r="R37" s="2254"/>
      <c r="S37" s="2255"/>
      <c r="T37" s="26"/>
      <c r="U37" s="2129"/>
      <c r="V37" s="2150"/>
      <c r="W37" s="2150"/>
      <c r="X37" s="2130"/>
      <c r="Y37" s="763" t="s">
        <v>722</v>
      </c>
      <c r="Z37" s="694"/>
      <c r="AA37" s="694"/>
      <c r="AB37" s="762"/>
      <c r="AC37" s="343"/>
      <c r="AD37" s="374" t="s">
        <v>442</v>
      </c>
      <c r="AE37" s="460"/>
      <c r="AF37" s="343"/>
      <c r="AG37" s="374" t="s">
        <v>45</v>
      </c>
      <c r="AH37" s="461"/>
      <c r="AI37" s="462"/>
      <c r="AJ37" s="462"/>
      <c r="AK37" s="462"/>
      <c r="AL37" s="462"/>
      <c r="AM37" s="462"/>
      <c r="AN37" s="462"/>
      <c r="AO37" s="462"/>
      <c r="AP37" s="463"/>
    </row>
    <row r="38" spans="1:44" ht="18.75" customHeight="1" x14ac:dyDescent="0.4">
      <c r="A38" s="464"/>
      <c r="B38" s="464"/>
      <c r="C38" s="464"/>
      <c r="D38" s="464"/>
      <c r="E38" s="464"/>
      <c r="F38" s="465"/>
      <c r="G38" s="465"/>
      <c r="H38" s="465"/>
      <c r="I38" s="465"/>
      <c r="J38" s="465"/>
      <c r="K38" s="465"/>
      <c r="L38" s="465"/>
      <c r="M38" s="465"/>
      <c r="N38" s="465"/>
      <c r="O38" s="465"/>
      <c r="P38" s="465"/>
      <c r="Q38" s="465"/>
      <c r="R38" s="465"/>
      <c r="S38" s="465"/>
      <c r="T38" s="26"/>
      <c r="U38" s="26"/>
      <c r="V38" s="26"/>
      <c r="W38" s="26"/>
      <c r="X38" s="26"/>
      <c r="Y38" s="26"/>
      <c r="Z38" s="26"/>
      <c r="AA38" s="26"/>
      <c r="AB38" s="26"/>
      <c r="AC38" s="26"/>
    </row>
    <row r="39" spans="1:44" ht="18.75" customHeight="1" thickBot="1" x14ac:dyDescent="0.45">
      <c r="A39" s="419" t="s">
        <v>723</v>
      </c>
      <c r="AA39" s="245"/>
      <c r="AB39" s="245"/>
      <c r="AC39" s="245"/>
      <c r="AE39" s="26"/>
    </row>
    <row r="40" spans="1:44" ht="18.75" customHeight="1" x14ac:dyDescent="0.4">
      <c r="A40" s="1124" t="s">
        <v>724</v>
      </c>
      <c r="B40" s="1125"/>
      <c r="C40" s="1125"/>
      <c r="D40" s="1125"/>
      <c r="E40" s="1125"/>
      <c r="F40" s="1125" t="s">
        <v>725</v>
      </c>
      <c r="G40" s="1125"/>
      <c r="H40" s="1125"/>
      <c r="I40" s="1125"/>
      <c r="J40" s="1125"/>
      <c r="K40" s="2246" t="s">
        <v>726</v>
      </c>
      <c r="L40" s="2247"/>
      <c r="M40" s="2247"/>
      <c r="N40" s="2247"/>
      <c r="O40" s="2247"/>
      <c r="P40" s="2247"/>
      <c r="Q40" s="2247"/>
      <c r="R40" s="2247"/>
      <c r="S40" s="1125" t="s">
        <v>600</v>
      </c>
      <c r="T40" s="1125"/>
      <c r="U40" s="1125"/>
      <c r="V40" s="1125"/>
      <c r="W40" s="1125"/>
      <c r="X40" s="1125"/>
      <c r="Y40" s="1125"/>
      <c r="Z40" s="1125"/>
      <c r="AA40" s="1125"/>
      <c r="AB40" s="1125"/>
      <c r="AC40" s="1125" t="s">
        <v>599</v>
      </c>
      <c r="AD40" s="1125"/>
      <c r="AE40" s="1125"/>
      <c r="AF40" s="1125"/>
      <c r="AG40" s="1126"/>
      <c r="AH40" s="2248" t="s">
        <v>727</v>
      </c>
      <c r="AI40" s="2249"/>
      <c r="AJ40" s="2249"/>
      <c r="AK40" s="2249"/>
      <c r="AL40" s="2249"/>
      <c r="AM40" s="2249"/>
      <c r="AN40" s="2249"/>
      <c r="AO40" s="2249"/>
      <c r="AP40" s="2250"/>
    </row>
    <row r="41" spans="1:44" ht="18.75" customHeight="1" x14ac:dyDescent="0.3">
      <c r="A41" s="2164" t="s">
        <v>728</v>
      </c>
      <c r="B41" s="2165"/>
      <c r="C41" s="2165"/>
      <c r="D41" s="2165"/>
      <c r="E41" s="2165"/>
      <c r="F41" s="317"/>
      <c r="G41" s="743" t="s">
        <v>406</v>
      </c>
      <c r="H41" s="442"/>
      <c r="I41" s="288"/>
      <c r="J41" s="743" t="s">
        <v>411</v>
      </c>
      <c r="K41" s="466"/>
      <c r="L41" s="2229"/>
      <c r="M41" s="2229"/>
      <c r="N41" s="2229"/>
      <c r="O41" s="2257" t="s">
        <v>376</v>
      </c>
      <c r="P41" s="2257" t="s">
        <v>377</v>
      </c>
      <c r="Q41" s="2257" t="s">
        <v>15</v>
      </c>
      <c r="R41" s="467"/>
      <c r="S41" s="2259"/>
      <c r="T41" s="2259"/>
      <c r="U41" s="2259"/>
      <c r="V41" s="2259"/>
      <c r="W41" s="2259"/>
      <c r="X41" s="2259"/>
      <c r="Y41" s="2259"/>
      <c r="Z41" s="2259"/>
      <c r="AA41" s="2259"/>
      <c r="AB41" s="2259"/>
      <c r="AC41" s="317"/>
      <c r="AD41" s="743" t="s">
        <v>406</v>
      </c>
      <c r="AE41" s="442"/>
      <c r="AF41" s="288"/>
      <c r="AG41" s="1563" t="s">
        <v>411</v>
      </c>
      <c r="AH41" s="468"/>
      <c r="AI41" s="442"/>
      <c r="AJ41" s="288"/>
      <c r="AK41" s="735" t="s">
        <v>406</v>
      </c>
      <c r="AL41" s="442"/>
      <c r="AM41" s="288"/>
      <c r="AN41" s="735" t="s">
        <v>411</v>
      </c>
      <c r="AO41" s="469"/>
      <c r="AP41" s="470"/>
    </row>
    <row r="42" spans="1:44" ht="18.75" customHeight="1" x14ac:dyDescent="0.4">
      <c r="A42" s="2164"/>
      <c r="B42" s="2165"/>
      <c r="C42" s="2165"/>
      <c r="D42" s="2165"/>
      <c r="E42" s="2165"/>
      <c r="F42" s="361"/>
      <c r="G42" s="656"/>
      <c r="H42" s="428"/>
      <c r="I42" s="284"/>
      <c r="J42" s="656"/>
      <c r="K42" s="471"/>
      <c r="L42" s="2169"/>
      <c r="M42" s="2169"/>
      <c r="N42" s="2169"/>
      <c r="O42" s="2244"/>
      <c r="P42" s="2244"/>
      <c r="Q42" s="2244"/>
      <c r="R42" s="472"/>
      <c r="S42" s="2259"/>
      <c r="T42" s="2259"/>
      <c r="U42" s="2259"/>
      <c r="V42" s="2259"/>
      <c r="W42" s="2259"/>
      <c r="X42" s="2259"/>
      <c r="Y42" s="2259"/>
      <c r="Z42" s="2259"/>
      <c r="AA42" s="2259"/>
      <c r="AB42" s="2259"/>
      <c r="AC42" s="361"/>
      <c r="AD42" s="656"/>
      <c r="AE42" s="428"/>
      <c r="AF42" s="284"/>
      <c r="AG42" s="841"/>
      <c r="AH42" s="468"/>
      <c r="AI42" s="442"/>
      <c r="AJ42" s="288"/>
      <c r="AK42" s="743"/>
      <c r="AL42" s="442"/>
      <c r="AM42" s="288"/>
      <c r="AN42" s="743"/>
      <c r="AO42" s="442"/>
      <c r="AP42" s="443"/>
    </row>
    <row r="43" spans="1:44" ht="18.75" customHeight="1" x14ac:dyDescent="0.4">
      <c r="A43" s="2164" t="s">
        <v>729</v>
      </c>
      <c r="B43" s="2165"/>
      <c r="C43" s="2165"/>
      <c r="D43" s="2165"/>
      <c r="E43" s="2165"/>
      <c r="F43" s="360"/>
      <c r="G43" s="735" t="s">
        <v>406</v>
      </c>
      <c r="H43" s="425"/>
      <c r="I43" s="282"/>
      <c r="J43" s="735" t="s">
        <v>411</v>
      </c>
      <c r="K43" s="473"/>
      <c r="L43" s="2183"/>
      <c r="M43" s="2183"/>
      <c r="N43" s="2183"/>
      <c r="O43" s="2228" t="s">
        <v>376</v>
      </c>
      <c r="P43" s="2228" t="s">
        <v>377</v>
      </c>
      <c r="Q43" s="2228" t="s">
        <v>15</v>
      </c>
      <c r="R43" s="474"/>
      <c r="S43" s="2259"/>
      <c r="T43" s="2259"/>
      <c r="U43" s="2259"/>
      <c r="V43" s="2259"/>
      <c r="W43" s="2259"/>
      <c r="X43" s="2259"/>
      <c r="Y43" s="2259"/>
      <c r="Z43" s="2259"/>
      <c r="AA43" s="2259"/>
      <c r="AB43" s="2259"/>
      <c r="AC43" s="360"/>
      <c r="AD43" s="735" t="s">
        <v>406</v>
      </c>
      <c r="AE43" s="425"/>
      <c r="AF43" s="282"/>
      <c r="AG43" s="840" t="s">
        <v>411</v>
      </c>
      <c r="AH43" s="2261"/>
      <c r="AI43" s="2229"/>
      <c r="AJ43" s="2186" t="s">
        <v>15</v>
      </c>
      <c r="AK43" s="2229"/>
      <c r="AL43" s="2229"/>
      <c r="AM43" s="2186" t="s">
        <v>16</v>
      </c>
      <c r="AN43" s="2229"/>
      <c r="AO43" s="2229"/>
      <c r="AP43" s="777" t="s">
        <v>29</v>
      </c>
    </row>
    <row r="44" spans="1:44" ht="18.75" customHeight="1" thickBot="1" x14ac:dyDescent="0.45">
      <c r="A44" s="2209"/>
      <c r="B44" s="2210"/>
      <c r="C44" s="2210"/>
      <c r="D44" s="2210"/>
      <c r="E44" s="2210"/>
      <c r="F44" s="418"/>
      <c r="G44" s="744"/>
      <c r="H44" s="460"/>
      <c r="I44" s="139"/>
      <c r="J44" s="744"/>
      <c r="K44" s="475"/>
      <c r="L44" s="2199"/>
      <c r="M44" s="2199"/>
      <c r="N44" s="2199"/>
      <c r="O44" s="2258"/>
      <c r="P44" s="2258"/>
      <c r="Q44" s="2258"/>
      <c r="R44" s="476"/>
      <c r="S44" s="2260"/>
      <c r="T44" s="2260"/>
      <c r="U44" s="2260"/>
      <c r="V44" s="2260"/>
      <c r="W44" s="2260"/>
      <c r="X44" s="2260"/>
      <c r="Y44" s="2260"/>
      <c r="Z44" s="2260"/>
      <c r="AA44" s="2260"/>
      <c r="AB44" s="2260"/>
      <c r="AC44" s="418"/>
      <c r="AD44" s="744"/>
      <c r="AE44" s="460"/>
      <c r="AF44" s="139"/>
      <c r="AG44" s="842"/>
      <c r="AH44" s="2262"/>
      <c r="AI44" s="2199"/>
      <c r="AJ44" s="2196"/>
      <c r="AK44" s="2199"/>
      <c r="AL44" s="2199"/>
      <c r="AM44" s="2196"/>
      <c r="AN44" s="2199"/>
      <c r="AO44" s="2199"/>
      <c r="AP44" s="1516"/>
    </row>
    <row r="45" spans="1:44" ht="18.75" customHeight="1" x14ac:dyDescent="0.4"/>
    <row r="46" spans="1:44" ht="18.75" customHeight="1" x14ac:dyDescent="0.4"/>
    <row r="47" spans="1:44" ht="18.75" customHeight="1" x14ac:dyDescent="0.4">
      <c r="T47" s="477"/>
      <c r="U47" s="477"/>
      <c r="V47" s="477"/>
      <c r="W47" s="477"/>
      <c r="X47" s="434"/>
      <c r="Y47" s="434"/>
      <c r="AA47" s="434"/>
      <c r="AC47" s="434"/>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43:AL44"/>
    <mergeCell ref="AM43:AM44"/>
    <mergeCell ref="AN43:AO44"/>
    <mergeCell ref="AP43:AP44"/>
    <mergeCell ref="Q43:Q44"/>
    <mergeCell ref="S43:AB44"/>
    <mergeCell ref="AD43:AD44"/>
    <mergeCell ref="AG43:AG44"/>
    <mergeCell ref="AH43:AI44"/>
    <mergeCell ref="AJ43:AJ44"/>
    <mergeCell ref="A43:E44"/>
    <mergeCell ref="G43:G44"/>
    <mergeCell ref="J43:J44"/>
    <mergeCell ref="L43:N44"/>
    <mergeCell ref="O43:O44"/>
    <mergeCell ref="P43:P44"/>
    <mergeCell ref="Q41:Q42"/>
    <mergeCell ref="S41:AB42"/>
    <mergeCell ref="AD41:AD42"/>
    <mergeCell ref="AG41:AG42"/>
    <mergeCell ref="AK41:AK42"/>
    <mergeCell ref="AN41:AN42"/>
    <mergeCell ref="A41:E42"/>
    <mergeCell ref="G41:G42"/>
    <mergeCell ref="J41:J42"/>
    <mergeCell ref="L41:N42"/>
    <mergeCell ref="O41:O42"/>
    <mergeCell ref="P41:P42"/>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C30:AE30"/>
    <mergeCell ref="AF30:AG30"/>
    <mergeCell ref="Y31:AB31"/>
    <mergeCell ref="AC31:AE31"/>
    <mergeCell ref="AF31:AG31"/>
    <mergeCell ref="Y29:AB29"/>
    <mergeCell ref="AC29:AE29"/>
    <mergeCell ref="AF29:AG29"/>
    <mergeCell ref="AH33:AK33"/>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9:E10"/>
    <mergeCell ref="F9:H10"/>
    <mergeCell ref="I9:J10"/>
    <mergeCell ref="K9:L10"/>
    <mergeCell ref="M9:N10"/>
    <mergeCell ref="O9:P10"/>
    <mergeCell ref="Q9:R10"/>
    <mergeCell ref="U9:X10"/>
    <mergeCell ref="Y9:Z10"/>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5:E6"/>
    <mergeCell ref="F5:S6"/>
    <mergeCell ref="U5:X6"/>
    <mergeCell ref="Y5:Z6"/>
    <mergeCell ref="AA5:AA6"/>
    <mergeCell ref="AB5:AC6"/>
    <mergeCell ref="Q3:R4"/>
    <mergeCell ref="U3:X4"/>
    <mergeCell ref="Y3:AJ3"/>
    <mergeCell ref="AK3:AL4"/>
    <mergeCell ref="AM3:AP4"/>
    <mergeCell ref="Y4:AD4"/>
    <mergeCell ref="AE4:AJ4"/>
    <mergeCell ref="A3:E4"/>
    <mergeCell ref="F3:H4"/>
    <mergeCell ref="I3:J4"/>
    <mergeCell ref="K3:L4"/>
    <mergeCell ref="M3:N4"/>
    <mergeCell ref="O3:P4"/>
  </mergeCells>
  <phoneticPr fontId="1"/>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&amp;C22/23&amp;R&amp;F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95250</xdr:colOff>
                    <xdr:row>6</xdr:row>
                    <xdr:rowOff>114300</xdr:rowOff>
                  </from>
                  <to>
                    <xdr:col>9</xdr:col>
                    <xdr:colOff>0</xdr:colOff>
                    <xdr:row>7</xdr:row>
                    <xdr:rowOff>123825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14</xdr:col>
                    <xdr:colOff>95250</xdr:colOff>
                    <xdr:row>6</xdr:row>
                    <xdr:rowOff>114300</xdr:rowOff>
                  </from>
                  <to>
                    <xdr:col>15</xdr:col>
                    <xdr:colOff>0</xdr:colOff>
                    <xdr:row>7</xdr:row>
                    <xdr:rowOff>123825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40</xdr:col>
                    <xdr:colOff>95250</xdr:colOff>
                    <xdr:row>4</xdr:row>
                    <xdr:rowOff>114300</xdr:rowOff>
                  </from>
                  <to>
                    <xdr:col>41</xdr:col>
                    <xdr:colOff>0</xdr:colOff>
                    <xdr:row>5</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38</xdr:col>
                    <xdr:colOff>95250</xdr:colOff>
                    <xdr:row>4</xdr:row>
                    <xdr:rowOff>114300</xdr:rowOff>
                  </from>
                  <to>
                    <xdr:col>39</xdr:col>
                    <xdr:colOff>0</xdr:colOff>
                    <xdr:row>5</xdr:row>
                    <xdr:rowOff>123825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40</xdr:col>
                    <xdr:colOff>95250</xdr:colOff>
                    <xdr:row>6</xdr:row>
                    <xdr:rowOff>114300</xdr:rowOff>
                  </from>
                  <to>
                    <xdr:col>41</xdr:col>
                    <xdr:colOff>0</xdr:colOff>
                    <xdr:row>7</xdr:row>
                    <xdr:rowOff>123825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38</xdr:col>
                    <xdr:colOff>95250</xdr:colOff>
                    <xdr:row>6</xdr:row>
                    <xdr:rowOff>114300</xdr:rowOff>
                  </from>
                  <to>
                    <xdr:col>39</xdr:col>
                    <xdr:colOff>0</xdr:colOff>
                    <xdr:row>7</xdr:row>
                    <xdr:rowOff>123825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40</xdr:col>
                    <xdr:colOff>95250</xdr:colOff>
                    <xdr:row>8</xdr:row>
                    <xdr:rowOff>114300</xdr:rowOff>
                  </from>
                  <to>
                    <xdr:col>41</xdr:col>
                    <xdr:colOff>0</xdr:colOff>
                    <xdr:row>9</xdr:row>
                    <xdr:rowOff>123825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38</xdr:col>
                    <xdr:colOff>95250</xdr:colOff>
                    <xdr:row>8</xdr:row>
                    <xdr:rowOff>114300</xdr:rowOff>
                  </from>
                  <to>
                    <xdr:col>39</xdr:col>
                    <xdr:colOff>0</xdr:colOff>
                    <xdr:row>9</xdr:row>
                    <xdr:rowOff>123825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40</xdr:col>
                    <xdr:colOff>95250</xdr:colOff>
                    <xdr:row>10</xdr:row>
                    <xdr:rowOff>114300</xdr:rowOff>
                  </from>
                  <to>
                    <xdr:col>41</xdr:col>
                    <xdr:colOff>0</xdr:colOff>
                    <xdr:row>11</xdr:row>
                    <xdr:rowOff>123825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38</xdr:col>
                    <xdr:colOff>95250</xdr:colOff>
                    <xdr:row>10</xdr:row>
                    <xdr:rowOff>114300</xdr:rowOff>
                  </from>
                  <to>
                    <xdr:col>39</xdr:col>
                    <xdr:colOff>0</xdr:colOff>
                    <xdr:row>11</xdr:row>
                    <xdr:rowOff>123825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40</xdr:col>
                    <xdr:colOff>95250</xdr:colOff>
                    <xdr:row>12</xdr:row>
                    <xdr:rowOff>114300</xdr:rowOff>
                  </from>
                  <to>
                    <xdr:col>41</xdr:col>
                    <xdr:colOff>0</xdr:colOff>
                    <xdr:row>13</xdr:row>
                    <xdr:rowOff>123825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38</xdr:col>
                    <xdr:colOff>95250</xdr:colOff>
                    <xdr:row>12</xdr:row>
                    <xdr:rowOff>114300</xdr:rowOff>
                  </from>
                  <to>
                    <xdr:col>39</xdr:col>
                    <xdr:colOff>0</xdr:colOff>
                    <xdr:row>13</xdr:row>
                    <xdr:rowOff>123825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11</xdr:col>
                    <xdr:colOff>76200</xdr:colOff>
                    <xdr:row>21</xdr:row>
                    <xdr:rowOff>238125</xdr:rowOff>
                  </from>
                  <to>
                    <xdr:col>11</xdr:col>
                    <xdr:colOff>314325</xdr:colOff>
                    <xdr:row>23</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76200</xdr:colOff>
                    <xdr:row>21</xdr:row>
                    <xdr:rowOff>238125</xdr:rowOff>
                  </from>
                  <to>
                    <xdr:col>15</xdr:col>
                    <xdr:colOff>314325</xdr:colOff>
                    <xdr:row>23</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11</xdr:col>
                    <xdr:colOff>76200</xdr:colOff>
                    <xdr:row>22</xdr:row>
                    <xdr:rowOff>238125</xdr:rowOff>
                  </from>
                  <to>
                    <xdr:col>11</xdr:col>
                    <xdr:colOff>314325</xdr:colOff>
                    <xdr:row>23</xdr:row>
                    <xdr:rowOff>228600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15</xdr:col>
                    <xdr:colOff>76200</xdr:colOff>
                    <xdr:row>22</xdr:row>
                    <xdr:rowOff>238125</xdr:rowOff>
                  </from>
                  <to>
                    <xdr:col>15</xdr:col>
                    <xdr:colOff>314325</xdr:colOff>
                    <xdr:row>23</xdr:row>
                    <xdr:rowOff>228600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11</xdr:col>
                    <xdr:colOff>76200</xdr:colOff>
                    <xdr:row>23</xdr:row>
                    <xdr:rowOff>238125</xdr:rowOff>
                  </from>
                  <to>
                    <xdr:col>11</xdr:col>
                    <xdr:colOff>314325</xdr:colOff>
                    <xdr:row>24</xdr:row>
                    <xdr:rowOff>228600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15</xdr:col>
                    <xdr:colOff>76200</xdr:colOff>
                    <xdr:row>23</xdr:row>
                    <xdr:rowOff>238125</xdr:rowOff>
                  </from>
                  <to>
                    <xdr:col>15</xdr:col>
                    <xdr:colOff>314325</xdr:colOff>
                    <xdr:row>24</xdr:row>
                    <xdr:rowOff>228600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34</xdr:col>
                    <xdr:colOff>76200</xdr:colOff>
                    <xdr:row>34</xdr:row>
                    <xdr:rowOff>238125</xdr:rowOff>
                  </from>
                  <to>
                    <xdr:col>34</xdr:col>
                    <xdr:colOff>314325</xdr:colOff>
                    <xdr:row>35</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39</xdr:col>
                    <xdr:colOff>76200</xdr:colOff>
                    <xdr:row>34</xdr:row>
                    <xdr:rowOff>238125</xdr:rowOff>
                  </from>
                  <to>
                    <xdr:col>39</xdr:col>
                    <xdr:colOff>314325</xdr:colOff>
                    <xdr:row>35</xdr:row>
                    <xdr:rowOff>228600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8</xdr:col>
                    <xdr:colOff>95250</xdr:colOff>
                    <xdr:row>40</xdr:row>
                    <xdr:rowOff>114300</xdr:rowOff>
                  </from>
                  <to>
                    <xdr:col>9</xdr:col>
                    <xdr:colOff>0</xdr:colOff>
                    <xdr:row>41</xdr:row>
                    <xdr:rowOff>123825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5</xdr:col>
                    <xdr:colOff>95250</xdr:colOff>
                    <xdr:row>40</xdr:row>
                    <xdr:rowOff>114300</xdr:rowOff>
                  </from>
                  <to>
                    <xdr:col>6</xdr:col>
                    <xdr:colOff>0</xdr:colOff>
                    <xdr:row>41</xdr:row>
                    <xdr:rowOff>123825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8</xdr:col>
                    <xdr:colOff>95250</xdr:colOff>
                    <xdr:row>42</xdr:row>
                    <xdr:rowOff>114300</xdr:rowOff>
                  </from>
                  <to>
                    <xdr:col>9</xdr:col>
                    <xdr:colOff>0</xdr:colOff>
                    <xdr:row>43</xdr:row>
                    <xdr:rowOff>123825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5</xdr:col>
                    <xdr:colOff>95250</xdr:colOff>
                    <xdr:row>42</xdr:row>
                    <xdr:rowOff>114300</xdr:rowOff>
                  </from>
                  <to>
                    <xdr:col>6</xdr:col>
                    <xdr:colOff>0</xdr:colOff>
                    <xdr:row>43</xdr:row>
                    <xdr:rowOff>123825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31</xdr:col>
                    <xdr:colOff>95250</xdr:colOff>
                    <xdr:row>40</xdr:row>
                    <xdr:rowOff>114300</xdr:rowOff>
                  </from>
                  <to>
                    <xdr:col>32</xdr:col>
                    <xdr:colOff>0</xdr:colOff>
                    <xdr:row>41</xdr:row>
                    <xdr:rowOff>123825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28</xdr:col>
                    <xdr:colOff>95250</xdr:colOff>
                    <xdr:row>40</xdr:row>
                    <xdr:rowOff>114300</xdr:rowOff>
                  </from>
                  <to>
                    <xdr:col>29</xdr:col>
                    <xdr:colOff>0</xdr:colOff>
                    <xdr:row>41</xdr:row>
                    <xdr:rowOff>123825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31</xdr:col>
                    <xdr:colOff>95250</xdr:colOff>
                    <xdr:row>42</xdr:row>
                    <xdr:rowOff>114300</xdr:rowOff>
                  </from>
                  <to>
                    <xdr:col>32</xdr:col>
                    <xdr:colOff>0</xdr:colOff>
                    <xdr:row>43</xdr:row>
                    <xdr:rowOff>123825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28</xdr:col>
                    <xdr:colOff>95250</xdr:colOff>
                    <xdr:row>42</xdr:row>
                    <xdr:rowOff>114300</xdr:rowOff>
                  </from>
                  <to>
                    <xdr:col>29</xdr:col>
                    <xdr:colOff>0</xdr:colOff>
                    <xdr:row>43</xdr:row>
                    <xdr:rowOff>123825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38</xdr:col>
                    <xdr:colOff>95250</xdr:colOff>
                    <xdr:row>40</xdr:row>
                    <xdr:rowOff>114300</xdr:rowOff>
                  </from>
                  <to>
                    <xdr:col>39</xdr:col>
                    <xdr:colOff>0</xdr:colOff>
                    <xdr:row>41</xdr:row>
                    <xdr:rowOff>123825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35</xdr:col>
                    <xdr:colOff>95250</xdr:colOff>
                    <xdr:row>40</xdr:row>
                    <xdr:rowOff>114300</xdr:rowOff>
                  </from>
                  <to>
                    <xdr:col>36</xdr:col>
                    <xdr:colOff>0</xdr:colOff>
                    <xdr:row>41</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1082-6350-437F-91D4-BADB8E72B49D}">
  <sheetPr>
    <tabColor theme="7" tint="0.79998168889431442"/>
    <pageSetUpPr fitToPage="1"/>
  </sheetPr>
  <dimension ref="A1:BR118"/>
  <sheetViews>
    <sheetView view="pageBreakPreview" zoomScale="80" zoomScaleNormal="70" zoomScaleSheetLayoutView="80" workbookViewId="0">
      <selection activeCell="AB25" sqref="AB25"/>
    </sheetView>
  </sheetViews>
  <sheetFormatPr defaultRowHeight="16.5" x14ac:dyDescent="0.4"/>
  <cols>
    <col min="1" max="47" width="4.5" style="26" customWidth="1"/>
    <col min="48" max="70" width="9" style="26"/>
    <col min="71" max="256" width="9" style="3"/>
    <col min="257" max="303" width="4.5" style="3" customWidth="1"/>
    <col min="304" max="512" width="9" style="3"/>
    <col min="513" max="559" width="4.5" style="3" customWidth="1"/>
    <col min="560" max="768" width="9" style="3"/>
    <col min="769" max="815" width="4.5" style="3" customWidth="1"/>
    <col min="816" max="1024" width="9" style="3"/>
    <col min="1025" max="1071" width="4.5" style="3" customWidth="1"/>
    <col min="1072" max="1280" width="9" style="3"/>
    <col min="1281" max="1327" width="4.5" style="3" customWidth="1"/>
    <col min="1328" max="1536" width="9" style="3"/>
    <col min="1537" max="1583" width="4.5" style="3" customWidth="1"/>
    <col min="1584" max="1792" width="9" style="3"/>
    <col min="1793" max="1839" width="4.5" style="3" customWidth="1"/>
    <col min="1840" max="2048" width="9" style="3"/>
    <col min="2049" max="2095" width="4.5" style="3" customWidth="1"/>
    <col min="2096" max="2304" width="9" style="3"/>
    <col min="2305" max="2351" width="4.5" style="3" customWidth="1"/>
    <col min="2352" max="2560" width="9" style="3"/>
    <col min="2561" max="2607" width="4.5" style="3" customWidth="1"/>
    <col min="2608" max="2816" width="9" style="3"/>
    <col min="2817" max="2863" width="4.5" style="3" customWidth="1"/>
    <col min="2864" max="3072" width="9" style="3"/>
    <col min="3073" max="3119" width="4.5" style="3" customWidth="1"/>
    <col min="3120" max="3328" width="9" style="3"/>
    <col min="3329" max="3375" width="4.5" style="3" customWidth="1"/>
    <col min="3376" max="3584" width="9" style="3"/>
    <col min="3585" max="3631" width="4.5" style="3" customWidth="1"/>
    <col min="3632" max="3840" width="9" style="3"/>
    <col min="3841" max="3887" width="4.5" style="3" customWidth="1"/>
    <col min="3888" max="4096" width="9" style="3"/>
    <col min="4097" max="4143" width="4.5" style="3" customWidth="1"/>
    <col min="4144" max="4352" width="9" style="3"/>
    <col min="4353" max="4399" width="4.5" style="3" customWidth="1"/>
    <col min="4400" max="4608" width="9" style="3"/>
    <col min="4609" max="4655" width="4.5" style="3" customWidth="1"/>
    <col min="4656" max="4864" width="9" style="3"/>
    <col min="4865" max="4911" width="4.5" style="3" customWidth="1"/>
    <col min="4912" max="5120" width="9" style="3"/>
    <col min="5121" max="5167" width="4.5" style="3" customWidth="1"/>
    <col min="5168" max="5376" width="9" style="3"/>
    <col min="5377" max="5423" width="4.5" style="3" customWidth="1"/>
    <col min="5424" max="5632" width="9" style="3"/>
    <col min="5633" max="5679" width="4.5" style="3" customWidth="1"/>
    <col min="5680" max="5888" width="9" style="3"/>
    <col min="5889" max="5935" width="4.5" style="3" customWidth="1"/>
    <col min="5936" max="6144" width="9" style="3"/>
    <col min="6145" max="6191" width="4.5" style="3" customWidth="1"/>
    <col min="6192" max="6400" width="9" style="3"/>
    <col min="6401" max="6447" width="4.5" style="3" customWidth="1"/>
    <col min="6448" max="6656" width="9" style="3"/>
    <col min="6657" max="6703" width="4.5" style="3" customWidth="1"/>
    <col min="6704" max="6912" width="9" style="3"/>
    <col min="6913" max="6959" width="4.5" style="3" customWidth="1"/>
    <col min="6960" max="7168" width="9" style="3"/>
    <col min="7169" max="7215" width="4.5" style="3" customWidth="1"/>
    <col min="7216" max="7424" width="9" style="3"/>
    <col min="7425" max="7471" width="4.5" style="3" customWidth="1"/>
    <col min="7472" max="7680" width="9" style="3"/>
    <col min="7681" max="7727" width="4.5" style="3" customWidth="1"/>
    <col min="7728" max="7936" width="9" style="3"/>
    <col min="7937" max="7983" width="4.5" style="3" customWidth="1"/>
    <col min="7984" max="8192" width="9" style="3"/>
    <col min="8193" max="8239" width="4.5" style="3" customWidth="1"/>
    <col min="8240" max="8448" width="9" style="3"/>
    <col min="8449" max="8495" width="4.5" style="3" customWidth="1"/>
    <col min="8496" max="8704" width="9" style="3"/>
    <col min="8705" max="8751" width="4.5" style="3" customWidth="1"/>
    <col min="8752" max="8960" width="9" style="3"/>
    <col min="8961" max="9007" width="4.5" style="3" customWidth="1"/>
    <col min="9008" max="9216" width="9" style="3"/>
    <col min="9217" max="9263" width="4.5" style="3" customWidth="1"/>
    <col min="9264" max="9472" width="9" style="3"/>
    <col min="9473" max="9519" width="4.5" style="3" customWidth="1"/>
    <col min="9520" max="9728" width="9" style="3"/>
    <col min="9729" max="9775" width="4.5" style="3" customWidth="1"/>
    <col min="9776" max="9984" width="9" style="3"/>
    <col min="9985" max="10031" width="4.5" style="3" customWidth="1"/>
    <col min="10032" max="10240" width="9" style="3"/>
    <col min="10241" max="10287" width="4.5" style="3" customWidth="1"/>
    <col min="10288" max="10496" width="9" style="3"/>
    <col min="10497" max="10543" width="4.5" style="3" customWidth="1"/>
    <col min="10544" max="10752" width="9" style="3"/>
    <col min="10753" max="10799" width="4.5" style="3" customWidth="1"/>
    <col min="10800" max="11008" width="9" style="3"/>
    <col min="11009" max="11055" width="4.5" style="3" customWidth="1"/>
    <col min="11056" max="11264" width="9" style="3"/>
    <col min="11265" max="11311" width="4.5" style="3" customWidth="1"/>
    <col min="11312" max="11520" width="9" style="3"/>
    <col min="11521" max="11567" width="4.5" style="3" customWidth="1"/>
    <col min="11568" max="11776" width="9" style="3"/>
    <col min="11777" max="11823" width="4.5" style="3" customWidth="1"/>
    <col min="11824" max="12032" width="9" style="3"/>
    <col min="12033" max="12079" width="4.5" style="3" customWidth="1"/>
    <col min="12080" max="12288" width="9" style="3"/>
    <col min="12289" max="12335" width="4.5" style="3" customWidth="1"/>
    <col min="12336" max="12544" width="9" style="3"/>
    <col min="12545" max="12591" width="4.5" style="3" customWidth="1"/>
    <col min="12592" max="12800" width="9" style="3"/>
    <col min="12801" max="12847" width="4.5" style="3" customWidth="1"/>
    <col min="12848" max="13056" width="9" style="3"/>
    <col min="13057" max="13103" width="4.5" style="3" customWidth="1"/>
    <col min="13104" max="13312" width="9" style="3"/>
    <col min="13313" max="13359" width="4.5" style="3" customWidth="1"/>
    <col min="13360" max="13568" width="9" style="3"/>
    <col min="13569" max="13615" width="4.5" style="3" customWidth="1"/>
    <col min="13616" max="13824" width="9" style="3"/>
    <col min="13825" max="13871" width="4.5" style="3" customWidth="1"/>
    <col min="13872" max="14080" width="9" style="3"/>
    <col min="14081" max="14127" width="4.5" style="3" customWidth="1"/>
    <col min="14128" max="14336" width="9" style="3"/>
    <col min="14337" max="14383" width="4.5" style="3" customWidth="1"/>
    <col min="14384" max="14592" width="9" style="3"/>
    <col min="14593" max="14639" width="4.5" style="3" customWidth="1"/>
    <col min="14640" max="14848" width="9" style="3"/>
    <col min="14849" max="14895" width="4.5" style="3" customWidth="1"/>
    <col min="14896" max="15104" width="9" style="3"/>
    <col min="15105" max="15151" width="4.5" style="3" customWidth="1"/>
    <col min="15152" max="15360" width="9" style="3"/>
    <col min="15361" max="15407" width="4.5" style="3" customWidth="1"/>
    <col min="15408" max="15616" width="9" style="3"/>
    <col min="15617" max="15663" width="4.5" style="3" customWidth="1"/>
    <col min="15664" max="15872" width="9" style="3"/>
    <col min="15873" max="15919" width="4.5" style="3" customWidth="1"/>
    <col min="15920" max="16128" width="9" style="3"/>
    <col min="16129" max="16175" width="4.5" style="3" customWidth="1"/>
    <col min="16176" max="16384" width="9" style="3"/>
  </cols>
  <sheetData>
    <row r="1" spans="1:44" ht="26.25" customHeight="1" thickBot="1" x14ac:dyDescent="0.45">
      <c r="A1" s="60" t="s">
        <v>881</v>
      </c>
      <c r="E1" s="478"/>
      <c r="AG1" s="43" t="s">
        <v>81</v>
      </c>
      <c r="AH1" s="768"/>
      <c r="AI1" s="768"/>
      <c r="AJ1" s="768"/>
      <c r="AK1" s="245" t="s">
        <v>15</v>
      </c>
      <c r="AL1" s="768"/>
      <c r="AM1" s="768"/>
      <c r="AN1" s="245" t="s">
        <v>16</v>
      </c>
      <c r="AO1" s="743"/>
      <c r="AP1" s="743"/>
      <c r="AQ1" s="741" t="s">
        <v>82</v>
      </c>
      <c r="AR1" s="741"/>
    </row>
    <row r="2" spans="1:44" ht="26.25" customHeight="1" x14ac:dyDescent="0.4">
      <c r="A2" s="659" t="s">
        <v>730</v>
      </c>
      <c r="B2" s="660"/>
      <c r="C2" s="660"/>
      <c r="D2" s="660"/>
      <c r="E2" s="660"/>
      <c r="F2" s="660"/>
      <c r="G2" s="660"/>
      <c r="H2" s="660"/>
      <c r="I2" s="660"/>
      <c r="J2" s="660"/>
      <c r="K2" s="660"/>
      <c r="L2" s="660"/>
      <c r="M2" s="660"/>
      <c r="N2" s="660"/>
      <c r="O2" s="660"/>
      <c r="P2" s="660"/>
      <c r="Q2" s="660"/>
      <c r="R2" s="660"/>
      <c r="S2" s="660"/>
      <c r="T2" s="660"/>
      <c r="U2" s="660"/>
      <c r="V2" s="704"/>
      <c r="W2" s="659" t="s">
        <v>731</v>
      </c>
      <c r="X2" s="660"/>
      <c r="Y2" s="660"/>
      <c r="Z2" s="660"/>
      <c r="AA2" s="660"/>
      <c r="AB2" s="660"/>
      <c r="AC2" s="660"/>
      <c r="AD2" s="660"/>
      <c r="AE2" s="660"/>
      <c r="AF2" s="660"/>
      <c r="AG2" s="660"/>
      <c r="AH2" s="660"/>
      <c r="AI2" s="660"/>
      <c r="AJ2" s="660"/>
      <c r="AK2" s="660"/>
      <c r="AL2" s="660"/>
      <c r="AM2" s="660"/>
      <c r="AN2" s="660"/>
      <c r="AO2" s="660"/>
      <c r="AP2" s="660"/>
      <c r="AQ2" s="660"/>
      <c r="AR2" s="1524"/>
    </row>
    <row r="3" spans="1:44" ht="26.25" customHeight="1" x14ac:dyDescent="0.4">
      <c r="A3" s="649"/>
      <c r="B3" s="650"/>
      <c r="C3" s="650"/>
      <c r="D3" s="650"/>
      <c r="E3" s="650"/>
      <c r="F3" s="650"/>
      <c r="G3" s="650"/>
      <c r="H3" s="650"/>
      <c r="I3" s="650"/>
      <c r="J3" s="650"/>
      <c r="K3" s="650"/>
      <c r="L3" s="650"/>
      <c r="M3" s="650"/>
      <c r="N3" s="650"/>
      <c r="O3" s="650"/>
      <c r="P3" s="650"/>
      <c r="Q3" s="650"/>
      <c r="R3" s="650"/>
      <c r="S3" s="650"/>
      <c r="T3" s="650"/>
      <c r="U3" s="650"/>
      <c r="V3" s="682"/>
      <c r="W3" s="649"/>
      <c r="X3" s="650"/>
      <c r="Y3" s="650"/>
      <c r="Z3" s="650"/>
      <c r="AA3" s="650"/>
      <c r="AB3" s="650"/>
      <c r="AC3" s="650"/>
      <c r="AD3" s="650"/>
      <c r="AE3" s="650"/>
      <c r="AF3" s="650"/>
      <c r="AG3" s="650"/>
      <c r="AH3" s="650"/>
      <c r="AI3" s="650"/>
      <c r="AJ3" s="650"/>
      <c r="AK3" s="650"/>
      <c r="AL3" s="650"/>
      <c r="AM3" s="650"/>
      <c r="AN3" s="650"/>
      <c r="AO3" s="650"/>
      <c r="AP3" s="650"/>
      <c r="AQ3" s="650"/>
      <c r="AR3" s="1525"/>
    </row>
    <row r="4" spans="1:44" ht="26.25" customHeight="1" x14ac:dyDescent="0.4">
      <c r="A4" s="2263" t="s">
        <v>732</v>
      </c>
      <c r="B4" s="1631"/>
      <c r="C4" s="1631"/>
      <c r="D4" s="1631"/>
      <c r="E4" s="1631"/>
      <c r="F4" s="1631"/>
      <c r="G4" s="1631"/>
      <c r="H4" s="1631"/>
      <c r="I4" s="1631"/>
      <c r="J4" s="1631"/>
      <c r="K4" s="1631"/>
      <c r="L4" s="1631"/>
      <c r="M4" s="1631"/>
      <c r="N4" s="1631"/>
      <c r="O4" s="1631"/>
      <c r="P4" s="296"/>
      <c r="Q4" s="1629" t="s">
        <v>733</v>
      </c>
      <c r="R4" s="1629"/>
      <c r="S4" s="1629"/>
      <c r="T4" s="1629"/>
      <c r="U4" s="1629"/>
      <c r="V4" s="261"/>
      <c r="W4" s="649" t="s">
        <v>732</v>
      </c>
      <c r="X4" s="650"/>
      <c r="Y4" s="650"/>
      <c r="Z4" s="650"/>
      <c r="AA4" s="650"/>
      <c r="AB4" s="650"/>
      <c r="AC4" s="650"/>
      <c r="AD4" s="650"/>
      <c r="AE4" s="650"/>
      <c r="AF4" s="650"/>
      <c r="AG4" s="650"/>
      <c r="AH4" s="650"/>
      <c r="AI4" s="650"/>
      <c r="AJ4" s="650"/>
      <c r="AK4" s="650"/>
      <c r="AL4" s="682" t="s">
        <v>733</v>
      </c>
      <c r="AM4" s="672"/>
      <c r="AN4" s="672"/>
      <c r="AO4" s="672"/>
      <c r="AP4" s="672"/>
      <c r="AQ4" s="672"/>
      <c r="AR4" s="673"/>
    </row>
    <row r="5" spans="1:44" ht="26.25" customHeight="1" x14ac:dyDescent="0.4">
      <c r="A5" s="2264" t="s">
        <v>734</v>
      </c>
      <c r="B5" s="2265"/>
      <c r="C5" s="2265"/>
      <c r="D5" s="2265"/>
      <c r="E5" s="2265"/>
      <c r="F5" s="2265"/>
      <c r="G5" s="2265"/>
      <c r="H5" s="2265"/>
      <c r="I5" s="2265"/>
      <c r="J5" s="2265"/>
      <c r="K5" s="2265"/>
      <c r="L5" s="2265"/>
      <c r="M5" s="2265"/>
      <c r="N5" s="2265"/>
      <c r="O5" s="2265"/>
      <c r="P5" s="479"/>
      <c r="Q5" s="35"/>
      <c r="R5" s="253" t="s">
        <v>442</v>
      </c>
      <c r="S5" s="439"/>
      <c r="T5" s="35"/>
      <c r="U5" s="253" t="s">
        <v>45</v>
      </c>
      <c r="V5" s="37"/>
      <c r="W5" s="2266" t="s">
        <v>735</v>
      </c>
      <c r="X5" s="2267"/>
      <c r="Y5" s="2267"/>
      <c r="Z5" s="2267"/>
      <c r="AA5" s="2267"/>
      <c r="AB5" s="2267"/>
      <c r="AC5" s="2267"/>
      <c r="AD5" s="2267"/>
      <c r="AE5" s="2267"/>
      <c r="AF5" s="2267"/>
      <c r="AG5" s="2267"/>
      <c r="AH5" s="2267"/>
      <c r="AI5" s="2267"/>
      <c r="AJ5" s="2267"/>
      <c r="AK5" s="2268"/>
      <c r="AL5" s="480"/>
      <c r="AM5" s="481"/>
      <c r="AN5" s="482" t="s">
        <v>442</v>
      </c>
      <c r="AO5" s="483"/>
      <c r="AP5" s="481"/>
      <c r="AQ5" s="482" t="s">
        <v>45</v>
      </c>
      <c r="AR5" s="484"/>
    </row>
    <row r="6" spans="1:44" ht="26.25" customHeight="1" x14ac:dyDescent="0.4">
      <c r="A6" s="2264" t="s">
        <v>736</v>
      </c>
      <c r="B6" s="2265"/>
      <c r="C6" s="2265"/>
      <c r="D6" s="2265"/>
      <c r="E6" s="2265"/>
      <c r="F6" s="2265"/>
      <c r="G6" s="2265"/>
      <c r="H6" s="2265"/>
      <c r="I6" s="2265"/>
      <c r="J6" s="2265"/>
      <c r="K6" s="2265"/>
      <c r="L6" s="2265"/>
      <c r="M6" s="2265"/>
      <c r="N6" s="2265"/>
      <c r="O6" s="2265"/>
      <c r="P6" s="479"/>
      <c r="Q6" s="35"/>
      <c r="R6" s="253" t="s">
        <v>442</v>
      </c>
      <c r="S6" s="439"/>
      <c r="T6" s="35"/>
      <c r="U6" s="253" t="s">
        <v>45</v>
      </c>
      <c r="V6" s="37"/>
      <c r="W6" s="485"/>
      <c r="X6" s="2269" t="s">
        <v>737</v>
      </c>
      <c r="Y6" s="2269"/>
      <c r="Z6" s="2269"/>
      <c r="AA6" s="2269"/>
      <c r="AB6" s="2269"/>
      <c r="AC6" s="2269"/>
      <c r="AD6" s="2269"/>
      <c r="AE6" s="2269"/>
      <c r="AF6" s="2269"/>
      <c r="AG6" s="2269"/>
      <c r="AH6" s="2269"/>
      <c r="AI6" s="2269"/>
      <c r="AJ6" s="2269"/>
      <c r="AK6" s="2270"/>
      <c r="AL6" s="486"/>
      <c r="AM6" s="487"/>
      <c r="AN6" s="488" t="s">
        <v>442</v>
      </c>
      <c r="AO6" s="489"/>
      <c r="AP6" s="487"/>
      <c r="AQ6" s="488" t="s">
        <v>45</v>
      </c>
      <c r="AR6" s="490"/>
    </row>
    <row r="7" spans="1:44" ht="26.25" customHeight="1" x14ac:dyDescent="0.4">
      <c r="A7" s="2264" t="s">
        <v>738</v>
      </c>
      <c r="B7" s="2265"/>
      <c r="C7" s="2265"/>
      <c r="D7" s="2265"/>
      <c r="E7" s="2265"/>
      <c r="F7" s="2265"/>
      <c r="G7" s="2265"/>
      <c r="H7" s="2265"/>
      <c r="I7" s="2265"/>
      <c r="J7" s="2265"/>
      <c r="K7" s="2265"/>
      <c r="L7" s="2265"/>
      <c r="M7" s="2265"/>
      <c r="N7" s="2265"/>
      <c r="O7" s="2265"/>
      <c r="P7" s="479"/>
      <c r="Q7" s="35"/>
      <c r="R7" s="253" t="s">
        <v>442</v>
      </c>
      <c r="S7" s="439"/>
      <c r="T7" s="35"/>
      <c r="U7" s="253" t="s">
        <v>45</v>
      </c>
      <c r="V7" s="37"/>
      <c r="W7" s="491"/>
      <c r="X7" s="2271" t="s">
        <v>739</v>
      </c>
      <c r="Y7" s="2271"/>
      <c r="Z7" s="2271"/>
      <c r="AA7" s="2271"/>
      <c r="AB7" s="2271"/>
      <c r="AC7" s="2271"/>
      <c r="AD7" s="2271"/>
      <c r="AE7" s="2271"/>
      <c r="AF7" s="2271"/>
      <c r="AG7" s="2271"/>
      <c r="AH7" s="2271"/>
      <c r="AI7" s="2271"/>
      <c r="AJ7" s="2271"/>
      <c r="AK7" s="2272"/>
      <c r="AL7" s="486"/>
      <c r="AM7" s="487"/>
      <c r="AN7" s="488" t="s">
        <v>442</v>
      </c>
      <c r="AO7" s="489"/>
      <c r="AP7" s="487"/>
      <c r="AQ7" s="488" t="s">
        <v>45</v>
      </c>
      <c r="AR7" s="490"/>
    </row>
    <row r="8" spans="1:44" ht="26.25" customHeight="1" x14ac:dyDescent="0.4">
      <c r="A8" s="2273" t="s">
        <v>740</v>
      </c>
      <c r="B8" s="2274"/>
      <c r="C8" s="2274"/>
      <c r="D8" s="2274"/>
      <c r="E8" s="2274"/>
      <c r="F8" s="2274"/>
      <c r="G8" s="2274"/>
      <c r="H8" s="2274"/>
      <c r="I8" s="2274"/>
      <c r="J8" s="2274"/>
      <c r="K8" s="2274"/>
      <c r="L8" s="2274"/>
      <c r="M8" s="2274"/>
      <c r="N8" s="2274"/>
      <c r="O8" s="2274"/>
      <c r="P8" s="492"/>
      <c r="Q8" s="45"/>
      <c r="R8" s="249" t="s">
        <v>442</v>
      </c>
      <c r="S8" s="425"/>
      <c r="T8" s="45"/>
      <c r="U8" s="249" t="s">
        <v>45</v>
      </c>
      <c r="V8" s="262"/>
      <c r="W8" s="307"/>
      <c r="X8" s="749" t="s">
        <v>741</v>
      </c>
      <c r="Y8" s="749"/>
      <c r="Z8" s="749"/>
      <c r="AA8" s="749"/>
      <c r="AB8" s="749"/>
      <c r="AC8" s="749"/>
      <c r="AD8" s="749"/>
      <c r="AE8" s="749"/>
      <c r="AF8" s="749"/>
      <c r="AG8" s="749"/>
      <c r="AH8" s="749"/>
      <c r="AI8" s="749"/>
      <c r="AJ8" s="749"/>
      <c r="AK8" s="750"/>
      <c r="AL8" s="493"/>
      <c r="AM8" s="48"/>
      <c r="AN8" s="241" t="s">
        <v>442</v>
      </c>
      <c r="AO8" s="428"/>
      <c r="AP8" s="48"/>
      <c r="AQ8" s="241" t="s">
        <v>45</v>
      </c>
      <c r="AR8" s="263"/>
    </row>
    <row r="9" spans="1:44" ht="26.25" customHeight="1" x14ac:dyDescent="0.4">
      <c r="A9" s="485"/>
      <c r="B9" s="2275" t="s">
        <v>742</v>
      </c>
      <c r="C9" s="2276"/>
      <c r="D9" s="2276"/>
      <c r="E9" s="2276"/>
      <c r="F9" s="2276"/>
      <c r="G9" s="2276"/>
      <c r="H9" s="2276"/>
      <c r="I9" s="2276"/>
      <c r="J9" s="2276"/>
      <c r="K9" s="2276"/>
      <c r="L9" s="2276"/>
      <c r="M9" s="2276"/>
      <c r="N9" s="2276"/>
      <c r="O9" s="2276"/>
      <c r="P9" s="486"/>
      <c r="Q9" s="487"/>
      <c r="R9" s="488" t="s">
        <v>442</v>
      </c>
      <c r="S9" s="489"/>
      <c r="T9" s="487"/>
      <c r="U9" s="488" t="s">
        <v>45</v>
      </c>
      <c r="V9" s="490"/>
      <c r="W9" s="2277" t="s">
        <v>743</v>
      </c>
      <c r="X9" s="749"/>
      <c r="Y9" s="749"/>
      <c r="Z9" s="749"/>
      <c r="AA9" s="749"/>
      <c r="AB9" s="749"/>
      <c r="AC9" s="749"/>
      <c r="AD9" s="749"/>
      <c r="AE9" s="749"/>
      <c r="AF9" s="749"/>
      <c r="AG9" s="749"/>
      <c r="AH9" s="749"/>
      <c r="AI9" s="749"/>
      <c r="AJ9" s="749"/>
      <c r="AK9" s="750"/>
      <c r="AL9" s="479"/>
      <c r="AM9" s="35"/>
      <c r="AN9" s="253" t="s">
        <v>442</v>
      </c>
      <c r="AO9" s="439"/>
      <c r="AP9" s="35"/>
      <c r="AQ9" s="253" t="s">
        <v>45</v>
      </c>
      <c r="AR9" s="37"/>
    </row>
    <row r="10" spans="1:44" ht="26.25" customHeight="1" x14ac:dyDescent="0.4">
      <c r="A10" s="491"/>
      <c r="B10" s="2278" t="s">
        <v>744</v>
      </c>
      <c r="C10" s="2278"/>
      <c r="D10" s="2278"/>
      <c r="E10" s="2278"/>
      <c r="F10" s="2278"/>
      <c r="G10" s="2278"/>
      <c r="H10" s="2278"/>
      <c r="I10" s="2278"/>
      <c r="J10" s="2278"/>
      <c r="K10" s="2278"/>
      <c r="L10" s="2278"/>
      <c r="M10" s="2278"/>
      <c r="N10" s="2278"/>
      <c r="O10" s="2279"/>
      <c r="P10" s="486"/>
      <c r="Q10" s="487"/>
      <c r="R10" s="488" t="s">
        <v>442</v>
      </c>
      <c r="S10" s="489"/>
      <c r="T10" s="487"/>
      <c r="U10" s="488" t="s">
        <v>45</v>
      </c>
      <c r="V10" s="490"/>
      <c r="W10" s="2277" t="s">
        <v>745</v>
      </c>
      <c r="X10" s="749"/>
      <c r="Y10" s="749"/>
      <c r="Z10" s="749"/>
      <c r="AA10" s="749"/>
      <c r="AB10" s="749"/>
      <c r="AC10" s="749"/>
      <c r="AD10" s="749"/>
      <c r="AE10" s="749"/>
      <c r="AF10" s="749"/>
      <c r="AG10" s="749"/>
      <c r="AH10" s="749"/>
      <c r="AI10" s="749"/>
      <c r="AJ10" s="749"/>
      <c r="AK10" s="750"/>
      <c r="AL10" s="479"/>
      <c r="AM10" s="35"/>
      <c r="AN10" s="253" t="s">
        <v>442</v>
      </c>
      <c r="AO10" s="439"/>
      <c r="AP10" s="35"/>
      <c r="AQ10" s="253" t="s">
        <v>45</v>
      </c>
      <c r="AR10" s="37"/>
    </row>
    <row r="11" spans="1:44" ht="26.25" customHeight="1" x14ac:dyDescent="0.4">
      <c r="A11" s="307"/>
      <c r="B11" s="2280" t="s">
        <v>746</v>
      </c>
      <c r="C11" s="2281"/>
      <c r="D11" s="2281"/>
      <c r="E11" s="2281"/>
      <c r="F11" s="2281"/>
      <c r="G11" s="2281"/>
      <c r="H11" s="2281"/>
      <c r="I11" s="2281"/>
      <c r="J11" s="2281"/>
      <c r="K11" s="2281"/>
      <c r="L11" s="2281"/>
      <c r="M11" s="2281"/>
      <c r="N11" s="2281"/>
      <c r="O11" s="2281"/>
      <c r="P11" s="493"/>
      <c r="Q11" s="48"/>
      <c r="R11" s="241" t="s">
        <v>442</v>
      </c>
      <c r="S11" s="428"/>
      <c r="T11" s="48"/>
      <c r="U11" s="241" t="s">
        <v>45</v>
      </c>
      <c r="V11" s="263"/>
      <c r="W11" s="2277" t="s">
        <v>747</v>
      </c>
      <c r="X11" s="749"/>
      <c r="Y11" s="749"/>
      <c r="Z11" s="749"/>
      <c r="AA11" s="749"/>
      <c r="AB11" s="749"/>
      <c r="AC11" s="749"/>
      <c r="AD11" s="749"/>
      <c r="AE11" s="749"/>
      <c r="AF11" s="749"/>
      <c r="AG11" s="749"/>
      <c r="AH11" s="749"/>
      <c r="AI11" s="749"/>
      <c r="AJ11" s="749"/>
      <c r="AK11" s="750"/>
      <c r="AL11" s="479"/>
      <c r="AM11" s="35"/>
      <c r="AN11" s="253" t="s">
        <v>442</v>
      </c>
      <c r="AO11" s="439"/>
      <c r="AP11" s="35"/>
      <c r="AQ11" s="253" t="s">
        <v>45</v>
      </c>
      <c r="AR11" s="37"/>
    </row>
    <row r="12" spans="1:44" ht="26.25" customHeight="1" x14ac:dyDescent="0.4">
      <c r="A12" s="2282" t="s">
        <v>748</v>
      </c>
      <c r="B12" s="2283"/>
      <c r="C12" s="2283"/>
      <c r="D12" s="2283"/>
      <c r="E12" s="2283"/>
      <c r="F12" s="2283"/>
      <c r="G12" s="2283"/>
      <c r="H12" s="2283"/>
      <c r="I12" s="2283"/>
      <c r="J12" s="2283"/>
      <c r="K12" s="2283"/>
      <c r="L12" s="2283"/>
      <c r="M12" s="2283"/>
      <c r="N12" s="2283"/>
      <c r="O12" s="2283"/>
      <c r="P12" s="480"/>
      <c r="Q12" s="481"/>
      <c r="R12" s="482" t="s">
        <v>442</v>
      </c>
      <c r="S12" s="483"/>
      <c r="T12" s="481"/>
      <c r="U12" s="482" t="s">
        <v>45</v>
      </c>
      <c r="V12" s="484"/>
      <c r="W12" s="2277" t="s">
        <v>749</v>
      </c>
      <c r="X12" s="749"/>
      <c r="Y12" s="749"/>
      <c r="Z12" s="749"/>
      <c r="AA12" s="749"/>
      <c r="AB12" s="749"/>
      <c r="AC12" s="749"/>
      <c r="AD12" s="749"/>
      <c r="AE12" s="749"/>
      <c r="AF12" s="749"/>
      <c r="AG12" s="749"/>
      <c r="AH12" s="749"/>
      <c r="AI12" s="749"/>
      <c r="AJ12" s="749"/>
      <c r="AK12" s="750"/>
      <c r="AL12" s="479"/>
      <c r="AM12" s="35"/>
      <c r="AN12" s="253" t="s">
        <v>442</v>
      </c>
      <c r="AO12" s="439"/>
      <c r="AP12" s="35"/>
      <c r="AQ12" s="253" t="s">
        <v>45</v>
      </c>
      <c r="AR12" s="37"/>
    </row>
    <row r="13" spans="1:44" ht="26.25" customHeight="1" x14ac:dyDescent="0.4">
      <c r="A13" s="2284" t="s">
        <v>750</v>
      </c>
      <c r="B13" s="2285"/>
      <c r="C13" s="2285"/>
      <c r="D13" s="2285"/>
      <c r="E13" s="2285"/>
      <c r="F13" s="2285"/>
      <c r="G13" s="2285"/>
      <c r="H13" s="2285"/>
      <c r="I13" s="2285"/>
      <c r="J13" s="2285"/>
      <c r="K13" s="2285"/>
      <c r="L13" s="2285"/>
      <c r="M13" s="2285"/>
      <c r="N13" s="2285"/>
      <c r="O13" s="2285"/>
      <c r="P13" s="493"/>
      <c r="Q13" s="48"/>
      <c r="R13" s="241" t="s">
        <v>442</v>
      </c>
      <c r="S13" s="428"/>
      <c r="T13" s="48"/>
      <c r="U13" s="241" t="s">
        <v>45</v>
      </c>
      <c r="V13" s="263"/>
      <c r="W13" s="2277" t="s">
        <v>751</v>
      </c>
      <c r="X13" s="749"/>
      <c r="Y13" s="749"/>
      <c r="Z13" s="749"/>
      <c r="AA13" s="749"/>
      <c r="AB13" s="749"/>
      <c r="AC13" s="749"/>
      <c r="AD13" s="749"/>
      <c r="AE13" s="749"/>
      <c r="AF13" s="749"/>
      <c r="AG13" s="749"/>
      <c r="AH13" s="749"/>
      <c r="AI13" s="749"/>
      <c r="AJ13" s="749"/>
      <c r="AK13" s="750"/>
      <c r="AL13" s="479"/>
      <c r="AM13" s="35"/>
      <c r="AN13" s="253" t="s">
        <v>442</v>
      </c>
      <c r="AO13" s="439"/>
      <c r="AP13" s="35"/>
      <c r="AQ13" s="253" t="s">
        <v>45</v>
      </c>
      <c r="AR13" s="37"/>
    </row>
    <row r="14" spans="1:44" ht="26.25" customHeight="1" x14ac:dyDescent="0.4">
      <c r="A14" s="2286" t="s">
        <v>752</v>
      </c>
      <c r="B14" s="2287"/>
      <c r="C14" s="2287"/>
      <c r="D14" s="2287"/>
      <c r="E14" s="2287"/>
      <c r="F14" s="2287"/>
      <c r="G14" s="2287"/>
      <c r="H14" s="2287"/>
      <c r="I14" s="2287"/>
      <c r="J14" s="2287"/>
      <c r="K14" s="2287"/>
      <c r="L14" s="2287"/>
      <c r="M14" s="2287"/>
      <c r="N14" s="2287"/>
      <c r="O14" s="2287"/>
      <c r="P14" s="492"/>
      <c r="Q14" s="45"/>
      <c r="R14" s="249"/>
      <c r="S14" s="425"/>
      <c r="T14" s="45"/>
      <c r="U14" s="249"/>
      <c r="V14" s="262"/>
      <c r="W14" s="2277" t="s">
        <v>753</v>
      </c>
      <c r="X14" s="749"/>
      <c r="Y14" s="749"/>
      <c r="Z14" s="749"/>
      <c r="AA14" s="749"/>
      <c r="AB14" s="749"/>
      <c r="AC14" s="749"/>
      <c r="AD14" s="749"/>
      <c r="AE14" s="749"/>
      <c r="AF14" s="749"/>
      <c r="AG14" s="749"/>
      <c r="AH14" s="749"/>
      <c r="AI14" s="749"/>
      <c r="AJ14" s="749"/>
      <c r="AK14" s="750"/>
      <c r="AL14" s="479"/>
      <c r="AM14" s="35"/>
      <c r="AN14" s="253" t="s">
        <v>442</v>
      </c>
      <c r="AO14" s="439"/>
      <c r="AP14" s="35"/>
      <c r="AQ14" s="253" t="s">
        <v>45</v>
      </c>
      <c r="AR14" s="37"/>
    </row>
    <row r="15" spans="1:44" ht="26.25" customHeight="1" x14ac:dyDescent="0.4">
      <c r="A15" s="494"/>
      <c r="B15" s="2288" t="s">
        <v>754</v>
      </c>
      <c r="C15" s="2289"/>
      <c r="D15" s="2289"/>
      <c r="E15" s="2289"/>
      <c r="F15" s="2289"/>
      <c r="G15" s="2289"/>
      <c r="H15" s="2289"/>
      <c r="I15" s="2289"/>
      <c r="J15" s="2289"/>
      <c r="K15" s="2289"/>
      <c r="L15" s="2289"/>
      <c r="M15" s="2289"/>
      <c r="N15" s="2289"/>
      <c r="O15" s="2289"/>
      <c r="P15" s="495"/>
      <c r="Q15" s="50"/>
      <c r="R15" s="743" t="s">
        <v>442</v>
      </c>
      <c r="S15" s="442"/>
      <c r="T15" s="50"/>
      <c r="U15" s="743" t="s">
        <v>45</v>
      </c>
      <c r="V15" s="287"/>
      <c r="W15" s="2277" t="s">
        <v>755</v>
      </c>
      <c r="X15" s="749"/>
      <c r="Y15" s="749"/>
      <c r="Z15" s="749"/>
      <c r="AA15" s="749"/>
      <c r="AB15" s="749"/>
      <c r="AC15" s="749"/>
      <c r="AD15" s="749"/>
      <c r="AE15" s="749"/>
      <c r="AF15" s="749"/>
      <c r="AG15" s="749"/>
      <c r="AH15" s="749"/>
      <c r="AI15" s="749"/>
      <c r="AJ15" s="749"/>
      <c r="AK15" s="750"/>
      <c r="AL15" s="479"/>
      <c r="AM15" s="35"/>
      <c r="AN15" s="253" t="s">
        <v>442</v>
      </c>
      <c r="AO15" s="439"/>
      <c r="AP15" s="35"/>
      <c r="AQ15" s="253" t="s">
        <v>45</v>
      </c>
      <c r="AR15" s="37"/>
    </row>
    <row r="16" spans="1:44" ht="26.25" customHeight="1" x14ac:dyDescent="0.4">
      <c r="A16" s="494"/>
      <c r="B16" s="2288" t="s">
        <v>756</v>
      </c>
      <c r="C16" s="2289"/>
      <c r="D16" s="2289"/>
      <c r="E16" s="2289"/>
      <c r="F16" s="2289"/>
      <c r="G16" s="2289"/>
      <c r="H16" s="2289"/>
      <c r="I16" s="2289"/>
      <c r="J16" s="2289"/>
      <c r="K16" s="2289"/>
      <c r="L16" s="2289"/>
      <c r="M16" s="2289"/>
      <c r="N16" s="2289"/>
      <c r="O16" s="2289"/>
      <c r="P16" s="495"/>
      <c r="Q16" s="50"/>
      <c r="R16" s="743"/>
      <c r="S16" s="442"/>
      <c r="T16" s="50"/>
      <c r="U16" s="743"/>
      <c r="V16" s="287"/>
      <c r="W16" s="2277" t="s">
        <v>757</v>
      </c>
      <c r="X16" s="749"/>
      <c r="Y16" s="749"/>
      <c r="Z16" s="749"/>
      <c r="AA16" s="749"/>
      <c r="AB16" s="749"/>
      <c r="AC16" s="749"/>
      <c r="AD16" s="749"/>
      <c r="AE16" s="749"/>
      <c r="AF16" s="749"/>
      <c r="AG16" s="749"/>
      <c r="AH16" s="749"/>
      <c r="AI16" s="749"/>
      <c r="AJ16" s="749"/>
      <c r="AK16" s="750"/>
      <c r="AL16" s="479"/>
      <c r="AM16" s="35"/>
      <c r="AN16" s="253" t="s">
        <v>442</v>
      </c>
      <c r="AO16" s="439"/>
      <c r="AP16" s="35"/>
      <c r="AQ16" s="253" t="s">
        <v>45</v>
      </c>
      <c r="AR16" s="37"/>
    </row>
    <row r="17" spans="1:44" ht="26.25" customHeight="1" x14ac:dyDescent="0.4">
      <c r="A17" s="494"/>
      <c r="B17" s="750" t="s">
        <v>758</v>
      </c>
      <c r="C17" s="2004"/>
      <c r="D17" s="2004"/>
      <c r="E17" s="2004"/>
      <c r="F17" s="2004"/>
      <c r="G17" s="2004"/>
      <c r="H17" s="2004"/>
      <c r="I17" s="2004"/>
      <c r="J17" s="2004"/>
      <c r="K17" s="2004"/>
      <c r="L17" s="2004"/>
      <c r="M17" s="2004"/>
      <c r="N17" s="2004"/>
      <c r="O17" s="2004"/>
      <c r="P17" s="493"/>
      <c r="Q17" s="48"/>
      <c r="R17" s="241"/>
      <c r="S17" s="428"/>
      <c r="T17" s="48"/>
      <c r="U17" s="241"/>
      <c r="V17" s="263"/>
      <c r="W17" s="2277" t="s">
        <v>759</v>
      </c>
      <c r="X17" s="749"/>
      <c r="Y17" s="749"/>
      <c r="Z17" s="749"/>
      <c r="AA17" s="749"/>
      <c r="AB17" s="749"/>
      <c r="AC17" s="749"/>
      <c r="AD17" s="749"/>
      <c r="AE17" s="749"/>
      <c r="AF17" s="749"/>
      <c r="AG17" s="749"/>
      <c r="AH17" s="749"/>
      <c r="AI17" s="749"/>
      <c r="AJ17" s="749"/>
      <c r="AK17" s="750"/>
      <c r="AL17" s="479"/>
      <c r="AM17" s="35"/>
      <c r="AN17" s="253" t="s">
        <v>442</v>
      </c>
      <c r="AO17" s="439"/>
      <c r="AP17" s="35"/>
      <c r="AQ17" s="253" t="s">
        <v>45</v>
      </c>
      <c r="AR17" s="37"/>
    </row>
    <row r="18" spans="1:44" ht="26.25" customHeight="1" x14ac:dyDescent="0.4">
      <c r="A18" s="2264" t="s">
        <v>760</v>
      </c>
      <c r="B18" s="2265"/>
      <c r="C18" s="2265"/>
      <c r="D18" s="2265"/>
      <c r="E18" s="2265"/>
      <c r="F18" s="2265"/>
      <c r="G18" s="2265"/>
      <c r="H18" s="2265"/>
      <c r="I18" s="2265"/>
      <c r="J18" s="2265"/>
      <c r="K18" s="2265"/>
      <c r="L18" s="2265"/>
      <c r="M18" s="2265"/>
      <c r="N18" s="2265"/>
      <c r="O18" s="2265"/>
      <c r="P18" s="479"/>
      <c r="Q18" s="35"/>
      <c r="R18" s="253" t="s">
        <v>442</v>
      </c>
      <c r="S18" s="439"/>
      <c r="T18" s="35"/>
      <c r="U18" s="253" t="s">
        <v>45</v>
      </c>
      <c r="V18" s="37"/>
      <c r="W18" s="2277" t="s">
        <v>761</v>
      </c>
      <c r="X18" s="749"/>
      <c r="Y18" s="749"/>
      <c r="Z18" s="749"/>
      <c r="AA18" s="749"/>
      <c r="AB18" s="749"/>
      <c r="AC18" s="749"/>
      <c r="AD18" s="749"/>
      <c r="AE18" s="749"/>
      <c r="AF18" s="749"/>
      <c r="AG18" s="749"/>
      <c r="AH18" s="749"/>
      <c r="AI18" s="749"/>
      <c r="AJ18" s="749"/>
      <c r="AK18" s="750"/>
      <c r="AL18" s="479"/>
      <c r="AM18" s="35"/>
      <c r="AN18" s="253" t="s">
        <v>442</v>
      </c>
      <c r="AO18" s="439"/>
      <c r="AP18" s="35"/>
      <c r="AQ18" s="253" t="s">
        <v>45</v>
      </c>
      <c r="AR18" s="37"/>
    </row>
    <row r="19" spans="1:44" ht="26.25" customHeight="1" x14ac:dyDescent="0.4">
      <c r="A19" s="2264" t="s">
        <v>762</v>
      </c>
      <c r="B19" s="2265"/>
      <c r="C19" s="2265"/>
      <c r="D19" s="2265"/>
      <c r="E19" s="2265"/>
      <c r="F19" s="2265"/>
      <c r="G19" s="2265"/>
      <c r="H19" s="2265"/>
      <c r="I19" s="2265"/>
      <c r="J19" s="2265"/>
      <c r="K19" s="2265"/>
      <c r="L19" s="2265"/>
      <c r="M19" s="2265"/>
      <c r="N19" s="2265"/>
      <c r="O19" s="2265"/>
      <c r="P19" s="479"/>
      <c r="Q19" s="35"/>
      <c r="R19" s="253" t="s">
        <v>442</v>
      </c>
      <c r="S19" s="439"/>
      <c r="T19" s="35"/>
      <c r="U19" s="253" t="s">
        <v>45</v>
      </c>
      <c r="V19" s="37"/>
      <c r="W19" s="2277" t="s">
        <v>763</v>
      </c>
      <c r="X19" s="749"/>
      <c r="Y19" s="749"/>
      <c r="Z19" s="749"/>
      <c r="AA19" s="749"/>
      <c r="AB19" s="749"/>
      <c r="AC19" s="749"/>
      <c r="AD19" s="749"/>
      <c r="AE19" s="749"/>
      <c r="AF19" s="749"/>
      <c r="AG19" s="749"/>
      <c r="AH19" s="749"/>
      <c r="AI19" s="749"/>
      <c r="AJ19" s="749"/>
      <c r="AK19" s="750"/>
      <c r="AL19" s="479"/>
      <c r="AM19" s="35"/>
      <c r="AN19" s="253" t="s">
        <v>442</v>
      </c>
      <c r="AO19" s="439"/>
      <c r="AP19" s="35"/>
      <c r="AQ19" s="253" t="s">
        <v>45</v>
      </c>
      <c r="AR19" s="37"/>
    </row>
    <row r="20" spans="1:44" ht="26.25" customHeight="1" x14ac:dyDescent="0.4">
      <c r="A20" s="2264" t="s">
        <v>764</v>
      </c>
      <c r="B20" s="2265"/>
      <c r="C20" s="2265"/>
      <c r="D20" s="2265"/>
      <c r="E20" s="2265"/>
      <c r="F20" s="2265"/>
      <c r="G20" s="2265"/>
      <c r="H20" s="2265"/>
      <c r="I20" s="2265"/>
      <c r="J20" s="2265"/>
      <c r="K20" s="2265"/>
      <c r="L20" s="2265"/>
      <c r="M20" s="2265"/>
      <c r="N20" s="2265"/>
      <c r="O20" s="2265"/>
      <c r="P20" s="479"/>
      <c r="Q20" s="35"/>
      <c r="R20" s="253" t="s">
        <v>442</v>
      </c>
      <c r="S20" s="439"/>
      <c r="T20" s="35"/>
      <c r="U20" s="253" t="s">
        <v>45</v>
      </c>
      <c r="V20" s="37"/>
      <c r="W20" s="2277" t="s">
        <v>765</v>
      </c>
      <c r="X20" s="749"/>
      <c r="Y20" s="749"/>
      <c r="Z20" s="749"/>
      <c r="AA20" s="749"/>
      <c r="AB20" s="749"/>
      <c r="AC20" s="749"/>
      <c r="AD20" s="749"/>
      <c r="AE20" s="749"/>
      <c r="AF20" s="749"/>
      <c r="AG20" s="749"/>
      <c r="AH20" s="749"/>
      <c r="AI20" s="749"/>
      <c r="AJ20" s="749"/>
      <c r="AK20" s="750"/>
      <c r="AL20" s="479"/>
      <c r="AM20" s="35"/>
      <c r="AN20" s="253" t="s">
        <v>442</v>
      </c>
      <c r="AO20" s="439"/>
      <c r="AP20" s="35"/>
      <c r="AQ20" s="253" t="s">
        <v>45</v>
      </c>
      <c r="AR20" s="37"/>
    </row>
    <row r="21" spans="1:44" ht="26.25" customHeight="1" x14ac:dyDescent="0.4">
      <c r="A21" s="2264" t="s">
        <v>766</v>
      </c>
      <c r="B21" s="2265"/>
      <c r="C21" s="2265"/>
      <c r="D21" s="2265"/>
      <c r="E21" s="2265"/>
      <c r="F21" s="2265"/>
      <c r="G21" s="2265"/>
      <c r="H21" s="2265"/>
      <c r="I21" s="2265"/>
      <c r="J21" s="2265"/>
      <c r="K21" s="2265"/>
      <c r="L21" s="2265"/>
      <c r="M21" s="2265"/>
      <c r="N21" s="2265"/>
      <c r="O21" s="2265"/>
      <c r="P21" s="479"/>
      <c r="Q21" s="35"/>
      <c r="R21" s="253" t="s">
        <v>442</v>
      </c>
      <c r="S21" s="439"/>
      <c r="T21" s="35"/>
      <c r="U21" s="253" t="s">
        <v>45</v>
      </c>
      <c r="V21" s="37"/>
      <c r="W21" s="2277" t="s">
        <v>767</v>
      </c>
      <c r="X21" s="749"/>
      <c r="Y21" s="749"/>
      <c r="Z21" s="749"/>
      <c r="AA21" s="749"/>
      <c r="AB21" s="749"/>
      <c r="AC21" s="749"/>
      <c r="AD21" s="749"/>
      <c r="AE21" s="749"/>
      <c r="AF21" s="749"/>
      <c r="AG21" s="749"/>
      <c r="AH21" s="749"/>
      <c r="AI21" s="749"/>
      <c r="AJ21" s="749"/>
      <c r="AK21" s="750"/>
      <c r="AL21" s="479"/>
      <c r="AM21" s="35"/>
      <c r="AN21" s="253" t="s">
        <v>442</v>
      </c>
      <c r="AO21" s="439"/>
      <c r="AP21" s="35"/>
      <c r="AQ21" s="253" t="s">
        <v>45</v>
      </c>
      <c r="AR21" s="37"/>
    </row>
    <row r="22" spans="1:44" ht="26.25" customHeight="1" thickBot="1" x14ac:dyDescent="0.45">
      <c r="A22" s="2264" t="s">
        <v>768</v>
      </c>
      <c r="B22" s="2265"/>
      <c r="C22" s="2265"/>
      <c r="D22" s="2265"/>
      <c r="E22" s="2265"/>
      <c r="F22" s="2265"/>
      <c r="G22" s="2265"/>
      <c r="H22" s="2265"/>
      <c r="I22" s="2265"/>
      <c r="J22" s="2265"/>
      <c r="K22" s="2265"/>
      <c r="L22" s="2265"/>
      <c r="M22" s="2265"/>
      <c r="N22" s="2265"/>
      <c r="O22" s="2265"/>
      <c r="P22" s="479"/>
      <c r="Q22" s="35"/>
      <c r="R22" s="253" t="s">
        <v>442</v>
      </c>
      <c r="S22" s="439"/>
      <c r="T22" s="35"/>
      <c r="U22" s="253" t="s">
        <v>45</v>
      </c>
      <c r="V22" s="37"/>
      <c r="W22" s="2290" t="s">
        <v>769</v>
      </c>
      <c r="X22" s="2291"/>
      <c r="Y22" s="2291"/>
      <c r="Z22" s="2291"/>
      <c r="AA22" s="2291"/>
      <c r="AB22" s="2291"/>
      <c r="AC22" s="2291"/>
      <c r="AD22" s="2291"/>
      <c r="AE22" s="2291"/>
      <c r="AF22" s="2291"/>
      <c r="AG22" s="2291"/>
      <c r="AH22" s="2291"/>
      <c r="AI22" s="2291"/>
      <c r="AJ22" s="2291"/>
      <c r="AK22" s="2292"/>
      <c r="AL22" s="492"/>
      <c r="AM22" s="343"/>
      <c r="AN22" s="374" t="s">
        <v>442</v>
      </c>
      <c r="AO22" s="453"/>
      <c r="AP22" s="343"/>
      <c r="AQ22" s="374" t="s">
        <v>45</v>
      </c>
      <c r="AR22" s="496"/>
    </row>
    <row r="23" spans="1:44" ht="26.25" customHeight="1" x14ac:dyDescent="0.4">
      <c r="A23" s="2003" t="s">
        <v>770</v>
      </c>
      <c r="B23" s="2004"/>
      <c r="C23" s="2004"/>
      <c r="D23" s="2004"/>
      <c r="E23" s="2004"/>
      <c r="F23" s="2004"/>
      <c r="G23" s="2004"/>
      <c r="H23" s="2004"/>
      <c r="I23" s="2004"/>
      <c r="J23" s="2004"/>
      <c r="K23" s="2004"/>
      <c r="L23" s="2004"/>
      <c r="M23" s="2004"/>
      <c r="N23" s="2004"/>
      <c r="O23" s="2004"/>
      <c r="P23" s="479"/>
      <c r="Q23" s="35"/>
      <c r="R23" s="253" t="s">
        <v>442</v>
      </c>
      <c r="S23" s="439"/>
      <c r="T23" s="35"/>
      <c r="U23" s="253" t="s">
        <v>45</v>
      </c>
      <c r="V23" s="37"/>
      <c r="AL23" s="497"/>
    </row>
    <row r="24" spans="1:44" ht="26.25" customHeight="1" x14ac:dyDescent="0.4">
      <c r="A24" s="2264" t="s">
        <v>771</v>
      </c>
      <c r="B24" s="2265"/>
      <c r="C24" s="2265"/>
      <c r="D24" s="2265"/>
      <c r="E24" s="2265"/>
      <c r="F24" s="2265"/>
      <c r="G24" s="2265"/>
      <c r="H24" s="2265"/>
      <c r="I24" s="2265"/>
      <c r="J24" s="2265"/>
      <c r="K24" s="2265"/>
      <c r="L24" s="2265"/>
      <c r="M24" s="2265"/>
      <c r="N24" s="2265"/>
      <c r="O24" s="2265"/>
      <c r="P24" s="479"/>
      <c r="Q24" s="35"/>
      <c r="R24" s="253" t="s">
        <v>442</v>
      </c>
      <c r="S24" s="439"/>
      <c r="T24" s="35"/>
      <c r="U24" s="253" t="s">
        <v>45</v>
      </c>
      <c r="V24" s="37"/>
    </row>
    <row r="25" spans="1:44" ht="26.25" customHeight="1" x14ac:dyDescent="0.4">
      <c r="A25" s="2264" t="s">
        <v>772</v>
      </c>
      <c r="B25" s="2265"/>
      <c r="C25" s="2265"/>
      <c r="D25" s="2265"/>
      <c r="E25" s="2265"/>
      <c r="F25" s="2265"/>
      <c r="G25" s="2265"/>
      <c r="H25" s="2265"/>
      <c r="I25" s="2265"/>
      <c r="J25" s="2265"/>
      <c r="K25" s="2265"/>
      <c r="L25" s="2265"/>
      <c r="M25" s="2265"/>
      <c r="N25" s="2265"/>
      <c r="O25" s="2265"/>
      <c r="P25" s="479"/>
      <c r="Q25" s="35"/>
      <c r="R25" s="253" t="s">
        <v>442</v>
      </c>
      <c r="S25" s="439"/>
      <c r="T25" s="35"/>
      <c r="U25" s="253" t="s">
        <v>45</v>
      </c>
      <c r="V25" s="37"/>
    </row>
    <row r="26" spans="1:44" ht="26.25" customHeight="1" x14ac:dyDescent="0.4">
      <c r="A26" s="2264" t="s">
        <v>773</v>
      </c>
      <c r="B26" s="2265"/>
      <c r="C26" s="2265"/>
      <c r="D26" s="2265"/>
      <c r="E26" s="2265"/>
      <c r="F26" s="2265"/>
      <c r="G26" s="2265"/>
      <c r="H26" s="2265"/>
      <c r="I26" s="2265"/>
      <c r="J26" s="2265"/>
      <c r="K26" s="2265"/>
      <c r="L26" s="2265"/>
      <c r="M26" s="2265"/>
      <c r="N26" s="2265"/>
      <c r="O26" s="2265"/>
      <c r="P26" s="479"/>
      <c r="Q26" s="35"/>
      <c r="R26" s="253" t="s">
        <v>442</v>
      </c>
      <c r="S26" s="439"/>
      <c r="T26" s="35"/>
      <c r="U26" s="253" t="s">
        <v>45</v>
      </c>
      <c r="V26" s="37"/>
    </row>
    <row r="27" spans="1:44" ht="26.25" customHeight="1" x14ac:dyDescent="0.4">
      <c r="A27" s="2264" t="s">
        <v>774</v>
      </c>
      <c r="B27" s="2265"/>
      <c r="C27" s="2265"/>
      <c r="D27" s="2265"/>
      <c r="E27" s="2265"/>
      <c r="F27" s="2265"/>
      <c r="G27" s="2265"/>
      <c r="H27" s="2265"/>
      <c r="I27" s="2265"/>
      <c r="J27" s="2265"/>
      <c r="K27" s="2265"/>
      <c r="L27" s="2265"/>
      <c r="M27" s="2265"/>
      <c r="N27" s="2265"/>
      <c r="O27" s="2265"/>
      <c r="P27" s="479"/>
      <c r="Q27" s="35"/>
      <c r="R27" s="253" t="s">
        <v>442</v>
      </c>
      <c r="S27" s="439"/>
      <c r="T27" s="35"/>
      <c r="U27" s="253" t="s">
        <v>45</v>
      </c>
      <c r="V27" s="37"/>
    </row>
    <row r="28" spans="1:44" ht="26.25" customHeight="1" x14ac:dyDescent="0.4">
      <c r="A28" s="2264" t="s">
        <v>775</v>
      </c>
      <c r="B28" s="2265"/>
      <c r="C28" s="2265"/>
      <c r="D28" s="2265"/>
      <c r="E28" s="2265"/>
      <c r="F28" s="2265"/>
      <c r="G28" s="2265"/>
      <c r="H28" s="2265"/>
      <c r="I28" s="2265"/>
      <c r="J28" s="2265"/>
      <c r="K28" s="2265"/>
      <c r="L28" s="2265"/>
      <c r="M28" s="2265"/>
      <c r="N28" s="2265"/>
      <c r="O28" s="2265"/>
      <c r="P28" s="479"/>
      <c r="Q28" s="35"/>
      <c r="R28" s="253" t="s">
        <v>442</v>
      </c>
      <c r="S28" s="439"/>
      <c r="T28" s="35"/>
      <c r="U28" s="253" t="s">
        <v>45</v>
      </c>
      <c r="V28" s="37"/>
    </row>
    <row r="29" spans="1:44" ht="26.25" customHeight="1" x14ac:dyDescent="0.4">
      <c r="A29" s="2264" t="s">
        <v>776</v>
      </c>
      <c r="B29" s="2265"/>
      <c r="C29" s="2265"/>
      <c r="D29" s="2265"/>
      <c r="E29" s="2265"/>
      <c r="F29" s="2265"/>
      <c r="G29" s="2265"/>
      <c r="H29" s="2265"/>
      <c r="I29" s="2265"/>
      <c r="J29" s="2265"/>
      <c r="K29" s="2265"/>
      <c r="L29" s="2265"/>
      <c r="M29" s="2265"/>
      <c r="N29" s="2265"/>
      <c r="O29" s="2265"/>
      <c r="P29" s="479"/>
      <c r="Q29" s="35"/>
      <c r="R29" s="253" t="s">
        <v>442</v>
      </c>
      <c r="S29" s="439"/>
      <c r="T29" s="35"/>
      <c r="U29" s="253" t="s">
        <v>45</v>
      </c>
      <c r="V29" s="37"/>
    </row>
    <row r="30" spans="1:44" ht="26.25" customHeight="1" x14ac:dyDescent="0.4">
      <c r="A30" s="2264" t="s">
        <v>777</v>
      </c>
      <c r="B30" s="2265"/>
      <c r="C30" s="2265"/>
      <c r="D30" s="2265"/>
      <c r="E30" s="2265"/>
      <c r="F30" s="2265"/>
      <c r="G30" s="2265"/>
      <c r="H30" s="2265"/>
      <c r="I30" s="2265"/>
      <c r="J30" s="2265"/>
      <c r="K30" s="2265"/>
      <c r="L30" s="2265"/>
      <c r="M30" s="2265"/>
      <c r="N30" s="2265"/>
      <c r="O30" s="2265"/>
      <c r="P30" s="479"/>
      <c r="Q30" s="35"/>
      <c r="R30" s="253" t="s">
        <v>442</v>
      </c>
      <c r="S30" s="439"/>
      <c r="T30" s="35"/>
      <c r="U30" s="253" t="s">
        <v>45</v>
      </c>
      <c r="V30" s="37"/>
    </row>
    <row r="31" spans="1:44" ht="26.25" customHeight="1" x14ac:dyDescent="0.4">
      <c r="A31" s="2264" t="s">
        <v>778</v>
      </c>
      <c r="B31" s="2265"/>
      <c r="C31" s="2265"/>
      <c r="D31" s="2265"/>
      <c r="E31" s="2265"/>
      <c r="F31" s="2265"/>
      <c r="G31" s="2265"/>
      <c r="H31" s="2265"/>
      <c r="I31" s="2265"/>
      <c r="J31" s="2265"/>
      <c r="K31" s="2265"/>
      <c r="L31" s="2265"/>
      <c r="M31" s="2265"/>
      <c r="N31" s="2265"/>
      <c r="O31" s="2265"/>
      <c r="P31" s="479"/>
      <c r="Q31" s="35"/>
      <c r="R31" s="253" t="s">
        <v>442</v>
      </c>
      <c r="S31" s="439"/>
      <c r="T31" s="35"/>
      <c r="U31" s="253" t="s">
        <v>45</v>
      </c>
      <c r="V31" s="37"/>
    </row>
    <row r="32" spans="1:44" ht="26.25" customHeight="1" thickBot="1" x14ac:dyDescent="0.45">
      <c r="A32" s="2293" t="s">
        <v>779</v>
      </c>
      <c r="B32" s="2294"/>
      <c r="C32" s="2294"/>
      <c r="D32" s="2294"/>
      <c r="E32" s="2294"/>
      <c r="F32" s="2294"/>
      <c r="G32" s="2294"/>
      <c r="H32" s="2294"/>
      <c r="I32" s="2294"/>
      <c r="J32" s="2294"/>
      <c r="K32" s="2294"/>
      <c r="L32" s="2294"/>
      <c r="M32" s="2294"/>
      <c r="N32" s="2294"/>
      <c r="O32" s="2294"/>
      <c r="P32" s="498"/>
      <c r="Q32" s="343"/>
      <c r="R32" s="374" t="s">
        <v>442</v>
      </c>
      <c r="S32" s="453"/>
      <c r="T32" s="343"/>
      <c r="U32" s="374" t="s">
        <v>45</v>
      </c>
      <c r="V32" s="496"/>
      <c r="W32" s="494"/>
    </row>
    <row r="33" spans="1:1" ht="26.25" customHeight="1" x14ac:dyDescent="0.4">
      <c r="A33" s="499"/>
    </row>
    <row r="34" spans="1:1" ht="26.25" customHeight="1" x14ac:dyDescent="0.4"/>
    <row r="35" spans="1:1" ht="26.25" customHeight="1" x14ac:dyDescent="0.4"/>
    <row r="36" spans="1:1" ht="26.25" customHeight="1" x14ac:dyDescent="0.4"/>
    <row r="37" spans="1:1" ht="26.25" customHeight="1" x14ac:dyDescent="0.4"/>
    <row r="38" spans="1:1" ht="26.25" customHeight="1" x14ac:dyDescent="0.4"/>
    <row r="39" spans="1:1" ht="26.25" customHeight="1" x14ac:dyDescent="0.4"/>
    <row r="40" spans="1:1" ht="26.25" customHeight="1" x14ac:dyDescent="0.4"/>
    <row r="41" spans="1:1" ht="26.25" customHeight="1" x14ac:dyDescent="0.4"/>
    <row r="42" spans="1:1" ht="26.25" customHeight="1" x14ac:dyDescent="0.4"/>
    <row r="43" spans="1:1" ht="26.25" customHeight="1" x14ac:dyDescent="0.4"/>
    <row r="44" spans="1:1" ht="26.25" customHeight="1" x14ac:dyDescent="0.4"/>
    <row r="45" spans="1:1" ht="26.25" customHeight="1" x14ac:dyDescent="0.4"/>
    <row r="46" spans="1:1" ht="26.25" customHeight="1" x14ac:dyDescent="0.4"/>
    <row r="47" spans="1:1" ht="26.25" customHeight="1" x14ac:dyDescent="0.4"/>
    <row r="48" spans="1:1" ht="26.25" customHeight="1" x14ac:dyDescent="0.4"/>
    <row r="49" ht="26.25" customHeight="1" x14ac:dyDescent="0.4"/>
    <row r="50" ht="26.25" customHeight="1" x14ac:dyDescent="0.4"/>
    <row r="51" ht="26.25" customHeight="1" x14ac:dyDescent="0.4"/>
    <row r="52" ht="26.25" customHeight="1" x14ac:dyDescent="0.4"/>
    <row r="53" ht="26.25" customHeight="1" x14ac:dyDescent="0.4"/>
    <row r="54" ht="26.25" customHeight="1" x14ac:dyDescent="0.4"/>
    <row r="55" ht="26.25" customHeight="1" x14ac:dyDescent="0.4"/>
    <row r="56" ht="26.25" customHeight="1" x14ac:dyDescent="0.4"/>
    <row r="57" ht="26.25" customHeight="1" x14ac:dyDescent="0.4"/>
    <row r="58" ht="26.25" customHeight="1" x14ac:dyDescent="0.4"/>
    <row r="59" ht="26.25" customHeight="1" x14ac:dyDescent="0.4"/>
    <row r="60" ht="26.25" customHeight="1" x14ac:dyDescent="0.4"/>
    <row r="61" ht="26.25" customHeight="1" x14ac:dyDescent="0.4"/>
    <row r="62" ht="26.25" customHeight="1" x14ac:dyDescent="0.4"/>
    <row r="63" ht="26.25" customHeight="1" x14ac:dyDescent="0.4"/>
    <row r="64" ht="26.25" customHeight="1" x14ac:dyDescent="0.4"/>
    <row r="65" ht="26.25" customHeight="1" x14ac:dyDescent="0.4"/>
    <row r="66" ht="26.25" customHeight="1" x14ac:dyDescent="0.4"/>
    <row r="67" ht="26.25" customHeight="1" x14ac:dyDescent="0.4"/>
    <row r="68" ht="26.25" customHeight="1" x14ac:dyDescent="0.4"/>
    <row r="69" ht="26.25" customHeight="1" x14ac:dyDescent="0.4"/>
    <row r="70" ht="26.25" customHeight="1" x14ac:dyDescent="0.4"/>
    <row r="71" ht="26.25" customHeight="1" x14ac:dyDescent="0.4"/>
    <row r="72" ht="26.25" customHeight="1" x14ac:dyDescent="0.4"/>
    <row r="73" ht="26.25" customHeight="1" x14ac:dyDescent="0.4"/>
    <row r="74" ht="26.25" customHeight="1" x14ac:dyDescent="0.4"/>
    <row r="75" ht="26.2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29:O29"/>
    <mergeCell ref="A30:O30"/>
    <mergeCell ref="A31:O31"/>
    <mergeCell ref="A32:O32"/>
    <mergeCell ref="A23:O23"/>
    <mergeCell ref="A24:O24"/>
    <mergeCell ref="A25:O25"/>
    <mergeCell ref="A26:O26"/>
    <mergeCell ref="A27:O27"/>
    <mergeCell ref="A28:O28"/>
    <mergeCell ref="A20:O20"/>
    <mergeCell ref="W20:AK20"/>
    <mergeCell ref="A21:O21"/>
    <mergeCell ref="W21:AK21"/>
    <mergeCell ref="A22:O22"/>
    <mergeCell ref="W22:AK22"/>
    <mergeCell ref="B17:O17"/>
    <mergeCell ref="W17:AK17"/>
    <mergeCell ref="A18:O18"/>
    <mergeCell ref="W18:AK18"/>
    <mergeCell ref="A19:O19"/>
    <mergeCell ref="W19:AK19"/>
    <mergeCell ref="B15:O15"/>
    <mergeCell ref="R15:R16"/>
    <mergeCell ref="U15:U16"/>
    <mergeCell ref="W15:AK15"/>
    <mergeCell ref="B16:O16"/>
    <mergeCell ref="W16:AK16"/>
    <mergeCell ref="A12:O12"/>
    <mergeCell ref="W12:AK12"/>
    <mergeCell ref="A13:O13"/>
    <mergeCell ref="W13:AK13"/>
    <mergeCell ref="A14:O14"/>
    <mergeCell ref="W14:AK14"/>
    <mergeCell ref="B9:O9"/>
    <mergeCell ref="W9:AK9"/>
    <mergeCell ref="B10:O10"/>
    <mergeCell ref="W10:AK10"/>
    <mergeCell ref="B11:O11"/>
    <mergeCell ref="W11:AK11"/>
    <mergeCell ref="A6:O6"/>
    <mergeCell ref="X6:AK6"/>
    <mergeCell ref="A7:O7"/>
    <mergeCell ref="X7:AK7"/>
    <mergeCell ref="A8:O8"/>
    <mergeCell ref="X8:AK8"/>
    <mergeCell ref="A4:O4"/>
    <mergeCell ref="Q4:U4"/>
    <mergeCell ref="W4:AK4"/>
    <mergeCell ref="AL4:AR4"/>
    <mergeCell ref="A5:O5"/>
    <mergeCell ref="W5:AK5"/>
    <mergeCell ref="AH1:AJ1"/>
    <mergeCell ref="AL1:AM1"/>
    <mergeCell ref="AO1:AP1"/>
    <mergeCell ref="AQ1:AR1"/>
    <mergeCell ref="A2:V3"/>
    <mergeCell ref="W2:AR3"/>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19</xdr:col>
                    <xdr:colOff>95250</xdr:colOff>
                    <xdr:row>4</xdr:row>
                    <xdr:rowOff>57150</xdr:rowOff>
                  </from>
                  <to>
                    <xdr:col>19</xdr:col>
                    <xdr:colOff>333375</xdr:colOff>
                    <xdr:row>4</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95250</xdr:colOff>
                    <xdr:row>5</xdr:row>
                    <xdr:rowOff>57150</xdr:rowOff>
                  </from>
                  <to>
                    <xdr:col>19</xdr:col>
                    <xdr:colOff>333375</xdr:colOff>
                    <xdr:row>5</xdr:row>
                    <xdr:rowOff>285750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19</xdr:col>
                    <xdr:colOff>95250</xdr:colOff>
                    <xdr:row>6</xdr:row>
                    <xdr:rowOff>57150</xdr:rowOff>
                  </from>
                  <to>
                    <xdr:col>19</xdr:col>
                    <xdr:colOff>333375</xdr:colOff>
                    <xdr:row>6</xdr:row>
                    <xdr:rowOff>285750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19</xdr:col>
                    <xdr:colOff>95250</xdr:colOff>
                    <xdr:row>7</xdr:row>
                    <xdr:rowOff>57150</xdr:rowOff>
                  </from>
                  <to>
                    <xdr:col>19</xdr:col>
                    <xdr:colOff>333375</xdr:colOff>
                    <xdr:row>7</xdr:row>
                    <xdr:rowOff>285750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19</xdr:col>
                    <xdr:colOff>95250</xdr:colOff>
                    <xdr:row>8</xdr:row>
                    <xdr:rowOff>57150</xdr:rowOff>
                  </from>
                  <to>
                    <xdr:col>19</xdr:col>
                    <xdr:colOff>333375</xdr:colOff>
                    <xdr:row>8</xdr:row>
                    <xdr:rowOff>285750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19</xdr:col>
                    <xdr:colOff>95250</xdr:colOff>
                    <xdr:row>9</xdr:row>
                    <xdr:rowOff>57150</xdr:rowOff>
                  </from>
                  <to>
                    <xdr:col>19</xdr:col>
                    <xdr:colOff>333375</xdr:colOff>
                    <xdr:row>9</xdr:row>
                    <xdr:rowOff>285750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19</xdr:col>
                    <xdr:colOff>95250</xdr:colOff>
                    <xdr:row>10</xdr:row>
                    <xdr:rowOff>57150</xdr:rowOff>
                  </from>
                  <to>
                    <xdr:col>19</xdr:col>
                    <xdr:colOff>333375</xdr:colOff>
                    <xdr:row>10</xdr:row>
                    <xdr:rowOff>285750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19</xdr:col>
                    <xdr:colOff>95250</xdr:colOff>
                    <xdr:row>11</xdr:row>
                    <xdr:rowOff>57150</xdr:rowOff>
                  </from>
                  <to>
                    <xdr:col>19</xdr:col>
                    <xdr:colOff>333375</xdr:colOff>
                    <xdr:row>11</xdr:row>
                    <xdr:rowOff>285750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19</xdr:col>
                    <xdr:colOff>95250</xdr:colOff>
                    <xdr:row>12</xdr:row>
                    <xdr:rowOff>57150</xdr:rowOff>
                  </from>
                  <to>
                    <xdr:col>19</xdr:col>
                    <xdr:colOff>333375</xdr:colOff>
                    <xdr:row>12</xdr:row>
                    <xdr:rowOff>285750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19</xdr:col>
                    <xdr:colOff>95250</xdr:colOff>
                    <xdr:row>17</xdr:row>
                    <xdr:rowOff>57150</xdr:rowOff>
                  </from>
                  <to>
                    <xdr:col>19</xdr:col>
                    <xdr:colOff>333375</xdr:colOff>
                    <xdr:row>17</xdr:row>
                    <xdr:rowOff>285750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95250</xdr:colOff>
                    <xdr:row>18</xdr:row>
                    <xdr:rowOff>57150</xdr:rowOff>
                  </from>
                  <to>
                    <xdr:col>19</xdr:col>
                    <xdr:colOff>333375</xdr:colOff>
                    <xdr:row>18</xdr:row>
                    <xdr:rowOff>285750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19</xdr:col>
                    <xdr:colOff>95250</xdr:colOff>
                    <xdr:row>19</xdr:row>
                    <xdr:rowOff>57150</xdr:rowOff>
                  </from>
                  <to>
                    <xdr:col>19</xdr:col>
                    <xdr:colOff>333375</xdr:colOff>
                    <xdr:row>19</xdr:row>
                    <xdr:rowOff>285750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19</xdr:col>
                    <xdr:colOff>95250</xdr:colOff>
                    <xdr:row>20</xdr:row>
                    <xdr:rowOff>57150</xdr:rowOff>
                  </from>
                  <to>
                    <xdr:col>19</xdr:col>
                    <xdr:colOff>333375</xdr:colOff>
                    <xdr:row>20</xdr:row>
                    <xdr:rowOff>285750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95250</xdr:colOff>
                    <xdr:row>21</xdr:row>
                    <xdr:rowOff>57150</xdr:rowOff>
                  </from>
                  <to>
                    <xdr:col>19</xdr:col>
                    <xdr:colOff>333375</xdr:colOff>
                    <xdr:row>21</xdr:row>
                    <xdr:rowOff>285750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19</xdr:col>
                    <xdr:colOff>95250</xdr:colOff>
                    <xdr:row>22</xdr:row>
                    <xdr:rowOff>57150</xdr:rowOff>
                  </from>
                  <to>
                    <xdr:col>19</xdr:col>
                    <xdr:colOff>333375</xdr:colOff>
                    <xdr:row>22</xdr:row>
                    <xdr:rowOff>285750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19</xdr:col>
                    <xdr:colOff>95250</xdr:colOff>
                    <xdr:row>23</xdr:row>
                    <xdr:rowOff>57150</xdr:rowOff>
                  </from>
                  <to>
                    <xdr:col>19</xdr:col>
                    <xdr:colOff>333375</xdr:colOff>
                    <xdr:row>23</xdr:row>
                    <xdr:rowOff>285750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95250</xdr:colOff>
                    <xdr:row>24</xdr:row>
                    <xdr:rowOff>57150</xdr:rowOff>
                  </from>
                  <to>
                    <xdr:col>19</xdr:col>
                    <xdr:colOff>333375</xdr:colOff>
                    <xdr:row>24</xdr:row>
                    <xdr:rowOff>285750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19</xdr:col>
                    <xdr:colOff>95250</xdr:colOff>
                    <xdr:row>25</xdr:row>
                    <xdr:rowOff>57150</xdr:rowOff>
                  </from>
                  <to>
                    <xdr:col>19</xdr:col>
                    <xdr:colOff>333375</xdr:colOff>
                    <xdr:row>25</xdr:row>
                    <xdr:rowOff>285750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19</xdr:col>
                    <xdr:colOff>95250</xdr:colOff>
                    <xdr:row>26</xdr:row>
                    <xdr:rowOff>57150</xdr:rowOff>
                  </from>
                  <to>
                    <xdr:col>19</xdr:col>
                    <xdr:colOff>333375</xdr:colOff>
                    <xdr:row>26</xdr:row>
                    <xdr:rowOff>285750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95250</xdr:colOff>
                    <xdr:row>27</xdr:row>
                    <xdr:rowOff>57150</xdr:rowOff>
                  </from>
                  <to>
                    <xdr:col>19</xdr:col>
                    <xdr:colOff>333375</xdr:colOff>
                    <xdr:row>27</xdr:row>
                    <xdr:rowOff>285750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19</xdr:col>
                    <xdr:colOff>95250</xdr:colOff>
                    <xdr:row>28</xdr:row>
                    <xdr:rowOff>57150</xdr:rowOff>
                  </from>
                  <to>
                    <xdr:col>19</xdr:col>
                    <xdr:colOff>333375</xdr:colOff>
                    <xdr:row>28</xdr:row>
                    <xdr:rowOff>285750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19</xdr:col>
                    <xdr:colOff>95250</xdr:colOff>
                    <xdr:row>29</xdr:row>
                    <xdr:rowOff>57150</xdr:rowOff>
                  </from>
                  <to>
                    <xdr:col>19</xdr:col>
                    <xdr:colOff>333375</xdr:colOff>
                    <xdr:row>29</xdr:row>
                    <xdr:rowOff>285750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95250</xdr:colOff>
                    <xdr:row>30</xdr:row>
                    <xdr:rowOff>57150</xdr:rowOff>
                  </from>
                  <to>
                    <xdr:col>19</xdr:col>
                    <xdr:colOff>333375</xdr:colOff>
                    <xdr:row>30</xdr:row>
                    <xdr:rowOff>285750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19</xdr:col>
                    <xdr:colOff>95250</xdr:colOff>
                    <xdr:row>31</xdr:row>
                    <xdr:rowOff>57150</xdr:rowOff>
                  </from>
                  <to>
                    <xdr:col>19</xdr:col>
                    <xdr:colOff>333375</xdr:colOff>
                    <xdr:row>31</xdr:row>
                    <xdr:rowOff>285750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41</xdr:col>
                    <xdr:colOff>95250</xdr:colOff>
                    <xdr:row>4</xdr:row>
                    <xdr:rowOff>57150</xdr:rowOff>
                  </from>
                  <to>
                    <xdr:col>41</xdr:col>
                    <xdr:colOff>333375</xdr:colOff>
                    <xdr:row>4</xdr:row>
                    <xdr:rowOff>285750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41</xdr:col>
                    <xdr:colOff>95250</xdr:colOff>
                    <xdr:row>5</xdr:row>
                    <xdr:rowOff>57150</xdr:rowOff>
                  </from>
                  <to>
                    <xdr:col>41</xdr:col>
                    <xdr:colOff>333375</xdr:colOff>
                    <xdr:row>5</xdr:row>
                    <xdr:rowOff>285750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41</xdr:col>
                    <xdr:colOff>95250</xdr:colOff>
                    <xdr:row>6</xdr:row>
                    <xdr:rowOff>57150</xdr:rowOff>
                  </from>
                  <to>
                    <xdr:col>41</xdr:col>
                    <xdr:colOff>333375</xdr:colOff>
                    <xdr:row>6</xdr:row>
                    <xdr:rowOff>285750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41</xdr:col>
                    <xdr:colOff>95250</xdr:colOff>
                    <xdr:row>7</xdr:row>
                    <xdr:rowOff>57150</xdr:rowOff>
                  </from>
                  <to>
                    <xdr:col>41</xdr:col>
                    <xdr:colOff>333375</xdr:colOff>
                    <xdr:row>7</xdr:row>
                    <xdr:rowOff>285750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41</xdr:col>
                    <xdr:colOff>95250</xdr:colOff>
                    <xdr:row>8</xdr:row>
                    <xdr:rowOff>57150</xdr:rowOff>
                  </from>
                  <to>
                    <xdr:col>41</xdr:col>
                    <xdr:colOff>333375</xdr:colOff>
                    <xdr:row>8</xdr:row>
                    <xdr:rowOff>285750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41</xdr:col>
                    <xdr:colOff>95250</xdr:colOff>
                    <xdr:row>9</xdr:row>
                    <xdr:rowOff>57150</xdr:rowOff>
                  </from>
                  <to>
                    <xdr:col>41</xdr:col>
                    <xdr:colOff>333375</xdr:colOff>
                    <xdr:row>9</xdr:row>
                    <xdr:rowOff>285750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41</xdr:col>
                    <xdr:colOff>95250</xdr:colOff>
                    <xdr:row>10</xdr:row>
                    <xdr:rowOff>57150</xdr:rowOff>
                  </from>
                  <to>
                    <xdr:col>41</xdr:col>
                    <xdr:colOff>333375</xdr:colOff>
                    <xdr:row>10</xdr:row>
                    <xdr:rowOff>285750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41</xdr:col>
                    <xdr:colOff>95250</xdr:colOff>
                    <xdr:row>11</xdr:row>
                    <xdr:rowOff>57150</xdr:rowOff>
                  </from>
                  <to>
                    <xdr:col>41</xdr:col>
                    <xdr:colOff>333375</xdr:colOff>
                    <xdr:row>11</xdr:row>
                    <xdr:rowOff>285750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41</xdr:col>
                    <xdr:colOff>95250</xdr:colOff>
                    <xdr:row>12</xdr:row>
                    <xdr:rowOff>57150</xdr:rowOff>
                  </from>
                  <to>
                    <xdr:col>41</xdr:col>
                    <xdr:colOff>333375</xdr:colOff>
                    <xdr:row>12</xdr:row>
                    <xdr:rowOff>285750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41</xdr:col>
                    <xdr:colOff>95250</xdr:colOff>
                    <xdr:row>13</xdr:row>
                    <xdr:rowOff>57150</xdr:rowOff>
                  </from>
                  <to>
                    <xdr:col>41</xdr:col>
                    <xdr:colOff>333375</xdr:colOff>
                    <xdr:row>13</xdr:row>
                    <xdr:rowOff>285750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41</xdr:col>
                    <xdr:colOff>95250</xdr:colOff>
                    <xdr:row>14</xdr:row>
                    <xdr:rowOff>57150</xdr:rowOff>
                  </from>
                  <to>
                    <xdr:col>41</xdr:col>
                    <xdr:colOff>333375</xdr:colOff>
                    <xdr:row>14</xdr:row>
                    <xdr:rowOff>285750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41</xdr:col>
                    <xdr:colOff>95250</xdr:colOff>
                    <xdr:row>15</xdr:row>
                    <xdr:rowOff>57150</xdr:rowOff>
                  </from>
                  <to>
                    <xdr:col>41</xdr:col>
                    <xdr:colOff>333375</xdr:colOff>
                    <xdr:row>15</xdr:row>
                    <xdr:rowOff>285750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41</xdr:col>
                    <xdr:colOff>95250</xdr:colOff>
                    <xdr:row>16</xdr:row>
                    <xdr:rowOff>57150</xdr:rowOff>
                  </from>
                  <to>
                    <xdr:col>41</xdr:col>
                    <xdr:colOff>333375</xdr:colOff>
                    <xdr:row>16</xdr:row>
                    <xdr:rowOff>285750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41</xdr:col>
                    <xdr:colOff>95250</xdr:colOff>
                    <xdr:row>17</xdr:row>
                    <xdr:rowOff>57150</xdr:rowOff>
                  </from>
                  <to>
                    <xdr:col>41</xdr:col>
                    <xdr:colOff>333375</xdr:colOff>
                    <xdr:row>17</xdr:row>
                    <xdr:rowOff>285750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41</xdr:col>
                    <xdr:colOff>95250</xdr:colOff>
                    <xdr:row>18</xdr:row>
                    <xdr:rowOff>57150</xdr:rowOff>
                  </from>
                  <to>
                    <xdr:col>41</xdr:col>
                    <xdr:colOff>333375</xdr:colOff>
                    <xdr:row>18</xdr:row>
                    <xdr:rowOff>285750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41</xdr:col>
                    <xdr:colOff>95250</xdr:colOff>
                    <xdr:row>19</xdr:row>
                    <xdr:rowOff>57150</xdr:rowOff>
                  </from>
                  <to>
                    <xdr:col>41</xdr:col>
                    <xdr:colOff>333375</xdr:colOff>
                    <xdr:row>19</xdr:row>
                    <xdr:rowOff>285750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41</xdr:col>
                    <xdr:colOff>95250</xdr:colOff>
                    <xdr:row>20</xdr:row>
                    <xdr:rowOff>57150</xdr:rowOff>
                  </from>
                  <to>
                    <xdr:col>41</xdr:col>
                    <xdr:colOff>333375</xdr:colOff>
                    <xdr:row>20</xdr:row>
                    <xdr:rowOff>285750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41</xdr:col>
                    <xdr:colOff>95250</xdr:colOff>
                    <xdr:row>21</xdr:row>
                    <xdr:rowOff>57150</xdr:rowOff>
                  </from>
                  <to>
                    <xdr:col>41</xdr:col>
                    <xdr:colOff>333375</xdr:colOff>
                    <xdr:row>21</xdr:row>
                    <xdr:rowOff>285750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表紙・鑑</vt:lpstr>
      <vt:lpstr>1施設の概況 </vt:lpstr>
      <vt:lpstr>2職員配置状況 </vt:lpstr>
      <vt:lpstr>3採用・退職状況 </vt:lpstr>
      <vt:lpstr>4(1)職員の給与等(常勤職員用) </vt:lpstr>
      <vt:lpstr>4(2)職員の給与等(非常勤職員用)</vt:lpstr>
      <vt:lpstr>4(3)勤務状況 </vt:lpstr>
      <vt:lpstr>4(4)1ヶ月の勤務割 </vt:lpstr>
      <vt:lpstr>4(4)記入例</vt:lpstr>
      <vt:lpstr>5労働安全衛生</vt:lpstr>
      <vt:lpstr>6(1)施設職員の研修実施状況</vt:lpstr>
      <vt:lpstr>6(2)新規採用職員の研修実施状況</vt:lpstr>
      <vt:lpstr>7(1)計画(2)虐待(3)自立自活 (4)意思表明(5)入浴</vt:lpstr>
      <vt:lpstr>7(6)地域(7)行事(8)苦情(9)評価</vt:lpstr>
      <vt:lpstr>8(1)入所者(児)処遇(2)事故(3)送迎(4)業務継続計画</vt:lpstr>
      <vt:lpstr>8(5)安全計画9衛生管理</vt:lpstr>
      <vt:lpstr>10入所者の医療管理の状況</vt:lpstr>
      <vt:lpstr>11入所者の健康管理の実施状況 </vt:lpstr>
      <vt:lpstr>12入所者のその他預かり金等の取り扱い状況</vt:lpstr>
      <vt:lpstr>13給食の状況</vt:lpstr>
      <vt:lpstr>13(2)給食の状況</vt:lpstr>
      <vt:lpstr>13(3)検便(4)保健所(5)委託(6)衛生(7)保存食</vt:lpstr>
      <vt:lpstr>14災害事故防止対策</vt:lpstr>
      <vt:lpstr>15諸規程等の整備状況</vt:lpstr>
      <vt:lpstr>'10入所者の医療管理の状況'!Print_Area</vt:lpstr>
      <vt:lpstr>'11入所者の健康管理の実施状況 '!Print_Area</vt:lpstr>
      <vt:lpstr>'12入所者のその他預かり金等の取り扱い状況'!Print_Area</vt:lpstr>
      <vt:lpstr>'13(2)給食の状況'!Print_Area</vt:lpstr>
      <vt:lpstr>'13(3)検便(4)保健所(5)委託(6)衛生(7)保存食'!Print_Area</vt:lpstr>
      <vt:lpstr>'13給食の状況'!Print_Area</vt:lpstr>
      <vt:lpstr>'14災害事故防止対策'!Print_Area</vt:lpstr>
      <vt:lpstr>'15諸規程等の整備状況'!Print_Area</vt:lpstr>
      <vt:lpstr>'1施設の概況 '!Print_Area</vt:lpstr>
      <vt:lpstr>'2職員配置状況 '!Print_Area</vt:lpstr>
      <vt:lpstr>'3採用・退職状況 '!Print_Area</vt:lpstr>
      <vt:lpstr>'4(1)職員の給与等(常勤職員用) '!Print_Area</vt:lpstr>
      <vt:lpstr>'4(2)職員の給与等(非常勤職員用)'!Print_Area</vt:lpstr>
      <vt:lpstr>'4(3)勤務状況 '!Print_Area</vt:lpstr>
      <vt:lpstr>'4(4)1ヶ月の勤務割 '!Print_Area</vt:lpstr>
      <vt:lpstr>'4(4)記入例'!Print_Area</vt:lpstr>
      <vt:lpstr>'5労働安全衛生'!Print_Area</vt:lpstr>
      <vt:lpstr>'6(1)施設職員の研修実施状況'!Print_Area</vt:lpstr>
      <vt:lpstr>'6(2)新規採用職員の研修実施状況'!Print_Area</vt:lpstr>
      <vt:lpstr>'7(1)計画(2)虐待(3)自立自活 (4)意思表明(5)入浴'!Print_Area</vt:lpstr>
      <vt:lpstr>'7(6)地域(7)行事(8)苦情(9)評価'!Print_Area</vt:lpstr>
      <vt:lpstr>'8(1)入所者(児)処遇(2)事故(3)送迎(4)業務継続計画'!Print_Area</vt:lpstr>
      <vt:lpstr>'8(5)安全計画9衛生管理'!Print_Area</vt:lpstr>
      <vt:lpstr>表紙・鑑!Print_Area</vt:lpstr>
      <vt:lpstr>'6(2)新規採用職員の研修実施状況'!施設一覧</vt:lpstr>
      <vt:lpstr>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2024-05-22T23:48:31Z</cp:lastPrinted>
  <dcterms:created xsi:type="dcterms:W3CDTF">2022-04-28T02:14:14Z</dcterms:created>
  <dcterms:modified xsi:type="dcterms:W3CDTF">2024-05-23T23:44:31Z</dcterms:modified>
</cp:coreProperties>
</file>